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70" activeTab="1"/>
  </bookViews>
  <sheets>
    <sheet name="Становая тяга" sheetId="1" r:id="rId1"/>
    <sheet name="Жим лёжа безэкип" sheetId="2" r:id="rId2"/>
    <sheet name="Жим лёжа экип" sheetId="3" r:id="rId3"/>
    <sheet name="Русский жим" sheetId="4" r:id="rId4"/>
  </sheets>
  <definedNames>
    <definedName name="Excel_BuiltIn__FilterDatabase" localSheetId="1">'Жим лёжа безэкип'!#REF!</definedName>
    <definedName name="Excel_BuiltIn__FilterDatabase" localSheetId="2">'Жим лёжа экип'!#REF!</definedName>
    <definedName name="Excel_BuiltIn__FilterDatabase" localSheetId="3">'Русский жим'!#REF!</definedName>
    <definedName name="_xlnm.Print_Area" localSheetId="1">'Жим лёжа безэкип'!$A$1:$O$8</definedName>
    <definedName name="_xlnm.Print_Area" localSheetId="2">'Жим лёжа экип'!$A$1:$O$14</definedName>
    <definedName name="_xlnm.Print_Area" localSheetId="3">'Русский жим'!$A$1:$L$14</definedName>
  </definedNames>
  <calcPr fullCalcOnLoad="1"/>
</workbook>
</file>

<file path=xl/sharedStrings.xml><?xml version="1.0" encoding="utf-8"?>
<sst xmlns="http://schemas.openxmlformats.org/spreadsheetml/2006/main" count="850" uniqueCount="293">
  <si>
    <t>Место</t>
  </si>
  <si>
    <t>В/К</t>
  </si>
  <si>
    <t>ФИО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</si>
  <si>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</si>
  <si>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</si>
  <si>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</si>
  <si>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</si>
  <si>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</si>
  <si>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</si>
  <si>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</si>
  <si>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open</t>
  </si>
  <si>
    <t>Екатеринбург</t>
  </si>
  <si>
    <t>Женщины</t>
  </si>
  <si>
    <t>Швецова Татьяна</t>
  </si>
  <si>
    <t>Пермь</t>
  </si>
  <si>
    <t>Лучкова Марина</t>
  </si>
  <si>
    <t>Березники</t>
  </si>
  <si>
    <t>Попова Анастасия</t>
  </si>
  <si>
    <t>Фуражкова Ольга</t>
  </si>
  <si>
    <t>56+</t>
  </si>
  <si>
    <t>Мантула Дарья</t>
  </si>
  <si>
    <t>Бондарева Наталия</t>
  </si>
  <si>
    <t>Мужчины</t>
  </si>
  <si>
    <t>Хомяков Савелий</t>
  </si>
  <si>
    <t>Шевченко Вадим</t>
  </si>
  <si>
    <t>Казаков Денис</t>
  </si>
  <si>
    <t>Город</t>
  </si>
  <si>
    <t>Власов Павел</t>
  </si>
  <si>
    <t>Митраков Андрей</t>
  </si>
  <si>
    <t>Красновишерск</t>
  </si>
  <si>
    <t>Михалева Татьяна</t>
  </si>
  <si>
    <t>Малкова Ольга</t>
  </si>
  <si>
    <t>Фуражков Данила</t>
  </si>
  <si>
    <t>Щипицин Алексей</t>
  </si>
  <si>
    <t>Чернушка</t>
  </si>
  <si>
    <t>Полюлян Андрей</t>
  </si>
  <si>
    <t>Ященко Роман</t>
  </si>
  <si>
    <t>Чусовой</t>
  </si>
  <si>
    <t>Мурзыев Артём</t>
  </si>
  <si>
    <t>Исаев Алексей</t>
  </si>
  <si>
    <t>Сергеев Игорь</t>
  </si>
  <si>
    <t>Нечаев Михаил</t>
  </si>
  <si>
    <t>Нуреев Рамиль</t>
  </si>
  <si>
    <t>Горбунов Антон</t>
  </si>
  <si>
    <t>Сединин Эдуард</t>
  </si>
  <si>
    <t>Плотников Владимир</t>
  </si>
  <si>
    <t>Ураков Константин</t>
  </si>
  <si>
    <t>Антонов Андрей</t>
  </si>
  <si>
    <t>Зеленин Николай</t>
  </si>
  <si>
    <t>Щегольков Александр</t>
  </si>
  <si>
    <t>Мичков Роман</t>
  </si>
  <si>
    <t>Караваев Андрей</t>
  </si>
  <si>
    <t>Никитин Алексей</t>
  </si>
  <si>
    <t>Усть-Качка</t>
  </si>
  <si>
    <t>100+</t>
  </si>
  <si>
    <t>Яхонов Виктор</t>
  </si>
  <si>
    <t>Вшивков Олег</t>
  </si>
  <si>
    <t>Русинов Алексей</t>
  </si>
  <si>
    <t>Лысьва</t>
  </si>
  <si>
    <t>Кивелёв Иван</t>
  </si>
  <si>
    <t>Некрасов Ярослав</t>
  </si>
  <si>
    <t>Тюмень</t>
  </si>
  <si>
    <t>Пшеницын Владимир</t>
  </si>
  <si>
    <t>Девяткин Дмитрий</t>
  </si>
  <si>
    <t>Меркурьев Александр</t>
  </si>
  <si>
    <t>Мальцев Константин</t>
  </si>
  <si>
    <t>Кунгур</t>
  </si>
  <si>
    <t>Одегов Сергей</t>
  </si>
  <si>
    <t>Становая тяга 14.11.2015</t>
  </si>
  <si>
    <t>Кузнецова Ольга</t>
  </si>
  <si>
    <t>Полыгалова Ольга</t>
  </si>
  <si>
    <t>Калугина Алла</t>
  </si>
  <si>
    <t>Садилова Алёна</t>
  </si>
  <si>
    <t>Завьялова Анна</t>
  </si>
  <si>
    <t>Дудина Олеся</t>
  </si>
  <si>
    <t>Карелина Алёна</t>
  </si>
  <si>
    <t>Аганина Екатерина</t>
  </si>
  <si>
    <t>Киров</t>
  </si>
  <si>
    <t>Геташвили Мария</t>
  </si>
  <si>
    <t>Пропп Наталья</t>
  </si>
  <si>
    <t>Жим лёжа экип 14.11.2015</t>
  </si>
  <si>
    <t>Найданов Евгений</t>
  </si>
  <si>
    <t>Рудаков Денис</t>
  </si>
  <si>
    <t>Нытва</t>
  </si>
  <si>
    <t>Попов Алексей</t>
  </si>
  <si>
    <t>Челябинск</t>
  </si>
  <si>
    <t>Прозоров Дмитрий</t>
  </si>
  <si>
    <t>Мальцев Эдуард</t>
  </si>
  <si>
    <t>Ощепков Александр</t>
  </si>
  <si>
    <t>Обухов Юрий</t>
  </si>
  <si>
    <t>Смолоногов Владимир</t>
  </si>
  <si>
    <t>Малышев Иван</t>
  </si>
  <si>
    <t>Яйва</t>
  </si>
  <si>
    <t>Маслаков Денис</t>
  </si>
  <si>
    <t>Пашиев Артём</t>
  </si>
  <si>
    <t>Баландин Сергей</t>
  </si>
  <si>
    <t>Новинский Александр</t>
  </si>
  <si>
    <t>Сорокин Виктор</t>
  </si>
  <si>
    <t>Александровск</t>
  </si>
  <si>
    <t>Гавриков Игорь</t>
  </si>
  <si>
    <t>masters</t>
  </si>
  <si>
    <t>Нечаев Сергей</t>
  </si>
  <si>
    <t>Погодин Алексей</t>
  </si>
  <si>
    <t>Головинов Юрий</t>
  </si>
  <si>
    <t>Смирнов Андрей</t>
  </si>
  <si>
    <t>Шистеров Вячеслав</t>
  </si>
  <si>
    <t>Черников Максим</t>
  </si>
  <si>
    <t>Белоглазов Владимир</t>
  </si>
  <si>
    <t>140+</t>
  </si>
  <si>
    <t>Таран Валентин</t>
  </si>
  <si>
    <t>Соликамск</t>
  </si>
  <si>
    <t>Петров Владимир</t>
  </si>
  <si>
    <t>Никифоров Александр</t>
  </si>
  <si>
    <t>Дерябин Александр</t>
  </si>
  <si>
    <t>Скворцов Андрей</t>
  </si>
  <si>
    <t>Балашов</t>
  </si>
  <si>
    <t>Сиротин Вячеслав</t>
  </si>
  <si>
    <t>Чайченко Артём</t>
  </si>
  <si>
    <t>Лукин Станислав</t>
  </si>
  <si>
    <t>Попов Максим</t>
  </si>
  <si>
    <t>Дергоусов Сергей</t>
  </si>
  <si>
    <t>Тамбовцев Дмитрий</t>
  </si>
  <si>
    <t>Корнилов Юрий</t>
  </si>
  <si>
    <t>Плахута Константин</t>
  </si>
  <si>
    <t>Третьяков Александр</t>
  </si>
  <si>
    <t>Бабушкин Игорь</t>
  </si>
  <si>
    <t>90+</t>
  </si>
  <si>
    <t>Павлов Евгений</t>
  </si>
  <si>
    <t>Филимоненко Владимир</t>
  </si>
  <si>
    <t>АБС</t>
  </si>
  <si>
    <t>Веревкина Анастасия</t>
  </si>
  <si>
    <t>Предеин Евгений</t>
  </si>
  <si>
    <t>Добрянка</t>
  </si>
  <si>
    <t>Любители</t>
  </si>
  <si>
    <t>н/з</t>
  </si>
  <si>
    <t>1 women</t>
  </si>
  <si>
    <t>2 women</t>
  </si>
  <si>
    <t>3 women</t>
  </si>
  <si>
    <t>Профессионалы</t>
  </si>
  <si>
    <t>1 open</t>
  </si>
  <si>
    <t>2 open</t>
  </si>
  <si>
    <t>3 open</t>
  </si>
  <si>
    <t>Матосян Дмитрий</t>
  </si>
  <si>
    <t>Стариков Дмитрий</t>
  </si>
  <si>
    <t>Пышминцев Николай</t>
  </si>
  <si>
    <t>Каменск-Уральский</t>
  </si>
  <si>
    <t>Лученков Сергей</t>
  </si>
  <si>
    <t>Кусков Роман</t>
  </si>
  <si>
    <t>teen 14-19</t>
  </si>
  <si>
    <t>Бычков Евгений</t>
  </si>
  <si>
    <t>Герейханов Акиф</t>
  </si>
  <si>
    <t>Васюков Иван</t>
  </si>
  <si>
    <t>Гудков Александр</t>
  </si>
  <si>
    <t>Чайковский</t>
  </si>
  <si>
    <t>Незговоров Иван</t>
  </si>
  <si>
    <t>Султанов Сергей</t>
  </si>
  <si>
    <t>Хлебалов Владимир</t>
  </si>
  <si>
    <t>Мигунов Данила</t>
  </si>
  <si>
    <t>junior</t>
  </si>
  <si>
    <t>Перунов Алексей</t>
  </si>
  <si>
    <t>Горнозаводск</t>
  </si>
  <si>
    <t>Анохин Илья</t>
  </si>
  <si>
    <t>Габдуллин Равиль</t>
  </si>
  <si>
    <t>Шустов Олег</t>
  </si>
  <si>
    <t>Елово</t>
  </si>
  <si>
    <t>Кашафутдинов Илья</t>
  </si>
  <si>
    <t>Бычков Дмитрий</t>
  </si>
  <si>
    <t>Крохалев Алексей</t>
  </si>
  <si>
    <t>Кордюшов Максим</t>
  </si>
  <si>
    <t>Князев Александр</t>
  </si>
  <si>
    <t>Халзаков Антон</t>
  </si>
  <si>
    <t>Еловиков Владислав</t>
  </si>
  <si>
    <t>Федотов Владимир</t>
  </si>
  <si>
    <t>Маргарян Мартин</t>
  </si>
  <si>
    <t>Годовалов Игорь</t>
  </si>
  <si>
    <t>Уральский</t>
  </si>
  <si>
    <t>Морозов Анатолий</t>
  </si>
  <si>
    <t>Куренков Игорь</t>
  </si>
  <si>
    <t>Бережной Артём</t>
  </si>
  <si>
    <t>Красильников Антон</t>
  </si>
  <si>
    <t>Петров Артём</t>
  </si>
  <si>
    <t>Бельтюков Артём</t>
  </si>
  <si>
    <t>Некрасов Дмитрий</t>
  </si>
  <si>
    <t>Тхожевский Михаил</t>
  </si>
  <si>
    <t>Габов Владимир</t>
  </si>
  <si>
    <t>Косых Евгений</t>
  </si>
  <si>
    <t>Шарипов Денис</t>
  </si>
  <si>
    <t>Новицкий Артём</t>
  </si>
  <si>
    <t>Орда</t>
  </si>
  <si>
    <t>Чуганаев Радик</t>
  </si>
  <si>
    <t>Баранов Валерий</t>
  </si>
  <si>
    <t>Кирьянов Кирилл</t>
  </si>
  <si>
    <t>Баранов Олег</t>
  </si>
  <si>
    <t>Чемерис Александр</t>
  </si>
  <si>
    <t>Тепляшин Александр</t>
  </si>
  <si>
    <t>Тиунов Сергей</t>
  </si>
  <si>
    <t>Южаков Сергей</t>
  </si>
  <si>
    <t>Смоляк Михаил</t>
  </si>
  <si>
    <t>Прокофьев Сергей</t>
  </si>
  <si>
    <t>Антонов Эдуард</t>
  </si>
  <si>
    <t>Годовалов Андрей</t>
  </si>
  <si>
    <t>Теплоухов Андрей</t>
  </si>
  <si>
    <t>Прохоров Сергей</t>
  </si>
  <si>
    <t>Суксун</t>
  </si>
  <si>
    <t>Захаров Владимир</t>
  </si>
  <si>
    <t>Якимов Александр</t>
  </si>
  <si>
    <t>Бусыгин Евгений</t>
  </si>
  <si>
    <t>Зайцев Дмитрий</t>
  </si>
  <si>
    <t>Ожегов Александр</t>
  </si>
  <si>
    <t>Богданов Кирилл</t>
  </si>
  <si>
    <t>Кынкурогов Игорь</t>
  </si>
  <si>
    <t>Путнев Михаил</t>
  </si>
  <si>
    <t>Шишканов Александр</t>
  </si>
  <si>
    <t>Белоусов Валерий</t>
  </si>
  <si>
    <t>Сасунов Максим</t>
  </si>
  <si>
    <t>Ожгибесов Валерий</t>
  </si>
  <si>
    <t>Новиков Олег</t>
  </si>
  <si>
    <t>Аликин Алексей</t>
  </si>
  <si>
    <t>Касымов Орхан</t>
  </si>
  <si>
    <t>Азербайджан</t>
  </si>
  <si>
    <t>Магомедов Артик</t>
  </si>
  <si>
    <t>Мелентьев Евгений</t>
  </si>
  <si>
    <t>Сапрыкин Владимир</t>
  </si>
  <si>
    <t>Аптуков Рафаэль</t>
  </si>
  <si>
    <t>Казарян Крист</t>
  </si>
  <si>
    <t>Нижник Дмитрий</t>
  </si>
  <si>
    <t>Шестаков Максим</t>
  </si>
  <si>
    <t>Оськин Сергей</t>
  </si>
  <si>
    <t>Мушарлянов Денис</t>
  </si>
  <si>
    <t>Папулов Александр</t>
  </si>
  <si>
    <t>Исангильдинов Роман</t>
  </si>
  <si>
    <t>Зобнин Дмитрий</t>
  </si>
  <si>
    <t>Пономарёв Антон</t>
  </si>
  <si>
    <t>Аньика Альберт</t>
  </si>
  <si>
    <t>Аньика Роберт</t>
  </si>
  <si>
    <t>Суслов Александр</t>
  </si>
  <si>
    <t>Гришин Иван</t>
  </si>
  <si>
    <t>Фадеев Даниил</t>
  </si>
  <si>
    <t>Рудаков Александр</t>
  </si>
  <si>
    <t>Нарыков Олег</t>
  </si>
  <si>
    <t>Арабян Арарат</t>
  </si>
  <si>
    <t>Еремеев Вячеслав</t>
  </si>
  <si>
    <t>Пигалев Юрий</t>
  </si>
  <si>
    <t>Балабанов Павел</t>
  </si>
  <si>
    <t>Третьяков Евгений</t>
  </si>
  <si>
    <t>Тохтуев Андрей</t>
  </si>
  <si>
    <t>Стенин Андрей</t>
  </si>
  <si>
    <t>Ившин Роман</t>
  </si>
  <si>
    <t>Шадрин Сергей</t>
  </si>
  <si>
    <t>Валеев Александр</t>
  </si>
  <si>
    <t>Манин Александр</t>
  </si>
  <si>
    <t>Мельник Алексей</t>
  </si>
  <si>
    <t>Коченков Андрей</t>
  </si>
  <si>
    <t>Лазарев Сергей</t>
  </si>
  <si>
    <t>Тупицын Александр</t>
  </si>
  <si>
    <t>Фадеев Евгений</t>
  </si>
  <si>
    <t>Пономарёв Александр</t>
  </si>
  <si>
    <t>Малышев Павел</t>
  </si>
  <si>
    <t>Усов Сергей</t>
  </si>
  <si>
    <t>Бахарев Виталий</t>
  </si>
  <si>
    <t>Заитов Ралиф</t>
  </si>
  <si>
    <t>Фертиков Андрей</t>
  </si>
  <si>
    <t>Брюхов Роман</t>
  </si>
  <si>
    <t>Пшеничный Николай</t>
  </si>
  <si>
    <t>Поляков Юрий</t>
  </si>
  <si>
    <t>Жим лёжа безэкип 14-15.11.2015</t>
  </si>
  <si>
    <t>Русский жим 15.11.2015</t>
  </si>
  <si>
    <t>Номер</t>
  </si>
  <si>
    <t>Номинация</t>
  </si>
  <si>
    <t>РУССКИЙ ЖИМ</t>
  </si>
  <si>
    <t>Вес штанги</t>
  </si>
  <si>
    <t>Повторы</t>
  </si>
  <si>
    <t>КА</t>
  </si>
  <si>
    <t>8 поток</t>
  </si>
  <si>
    <t>Ж35О</t>
  </si>
  <si>
    <t>М55В2</t>
  </si>
  <si>
    <t>Лузин Сергей</t>
  </si>
  <si>
    <t>masters 60-64</t>
  </si>
  <si>
    <t>Ксёнушко Олег</t>
  </si>
  <si>
    <t>М75О</t>
  </si>
  <si>
    <t>Суворов Николай</t>
  </si>
  <si>
    <t>Мерзляков Юрий</t>
  </si>
  <si>
    <t>Жуков Павел</t>
  </si>
  <si>
    <t>М100О</t>
  </si>
  <si>
    <t>Щербинин Артём</t>
  </si>
  <si>
    <t>Вараксин Константин</t>
  </si>
  <si>
    <t>М100В</t>
  </si>
  <si>
    <t>Коростелёв Сергей</t>
  </si>
  <si>
    <t>masters 40-44</t>
  </si>
  <si>
    <t>Шустов Алексей</t>
  </si>
  <si>
    <t>Никонов Владимир</t>
  </si>
  <si>
    <t>М125О</t>
  </si>
  <si>
    <t>Худяков Александр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</si>
</sst>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strike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0" borderId="2" applyNumberFormat="0" applyAlignment="0" applyProtection="0"/>
    <xf numFmtId="0" fontId="6" fillId="1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8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9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2" fontId="22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5" sqref="A5:O52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3.25390625" style="1" customWidth="1"/>
    <col min="4" max="4" width="15.125" style="1" bestFit="1" customWidth="1"/>
    <col min="5" max="5" width="13.25390625" style="1" customWidth="1"/>
    <col min="6" max="6" width="9.875" style="1" customWidth="1"/>
    <col min="7" max="7" width="6.75390625" style="2" bestFit="1" customWidth="1"/>
    <col min="8" max="8" width="6.625" style="3" bestFit="1" customWidth="1"/>
    <col min="9" max="9" width="6.25390625" style="1" bestFit="1" customWidth="1"/>
    <col min="10" max="10" width="5.875" style="1" customWidth="1"/>
    <col min="11" max="11" width="6.125" style="1" customWidth="1"/>
    <col min="12" max="12" width="3.625" style="1" customWidth="1"/>
    <col min="13" max="13" width="6.625" style="1" bestFit="1" customWidth="1"/>
    <col min="14" max="14" width="8.625" style="3" bestFit="1" customWidth="1"/>
    <col min="15" max="15" width="11.375" style="1" customWidth="1"/>
    <col min="16" max="16384" width="9.125" style="1" customWidth="1"/>
  </cols>
  <sheetData>
    <row r="1" spans="3:13" ht="20.25">
      <c r="C1" s="23" t="s">
        <v>68</v>
      </c>
      <c r="D1" s="4"/>
      <c r="E1" s="5"/>
      <c r="G1" s="6"/>
      <c r="H1" s="7"/>
      <c r="I1" s="4"/>
      <c r="J1" s="4"/>
      <c r="K1" s="4"/>
      <c r="L1" s="4"/>
      <c r="M1" s="8"/>
    </row>
    <row r="2" spans="3:14" s="9" customFormat="1" ht="12" thickBot="1">
      <c r="C2" s="10"/>
      <c r="D2" s="10"/>
      <c r="E2" s="10"/>
      <c r="F2" s="10"/>
      <c r="G2" s="11"/>
      <c r="H2" s="12"/>
      <c r="I2" s="10"/>
      <c r="J2" s="10"/>
      <c r="K2" s="10"/>
      <c r="L2" s="10"/>
      <c r="M2" s="13"/>
      <c r="N2" s="14"/>
    </row>
    <row r="3" spans="1:15" ht="12.75" customHeight="1" thickBot="1">
      <c r="A3" s="62" t="s">
        <v>0</v>
      </c>
      <c r="B3" s="62" t="s">
        <v>1</v>
      </c>
      <c r="C3" s="62" t="s">
        <v>2</v>
      </c>
      <c r="D3" s="62" t="s">
        <v>26</v>
      </c>
      <c r="E3" s="62" t="s">
        <v>3</v>
      </c>
      <c r="F3" s="62" t="s">
        <v>4</v>
      </c>
      <c r="G3" s="58" t="s">
        <v>5</v>
      </c>
      <c r="H3" s="59" t="s">
        <v>6</v>
      </c>
      <c r="I3" s="60" t="s">
        <v>7</v>
      </c>
      <c r="J3" s="60"/>
      <c r="K3" s="60"/>
      <c r="L3" s="60"/>
      <c r="M3" s="60"/>
      <c r="N3" s="60"/>
      <c r="O3" s="61" t="s">
        <v>8</v>
      </c>
    </row>
    <row r="4" spans="1:15" s="18" customFormat="1" ht="12" thickBot="1">
      <c r="A4" s="62"/>
      <c r="B4" s="62"/>
      <c r="C4" s="62"/>
      <c r="D4" s="62"/>
      <c r="E4" s="62"/>
      <c r="F4" s="62"/>
      <c r="G4" s="58"/>
      <c r="H4" s="59"/>
      <c r="I4" s="15">
        <v>1</v>
      </c>
      <c r="J4" s="15">
        <v>2</v>
      </c>
      <c r="K4" s="15">
        <v>3</v>
      </c>
      <c r="L4" s="15">
        <v>4</v>
      </c>
      <c r="M4" s="16" t="s">
        <v>9</v>
      </c>
      <c r="N4" s="17" t="s">
        <v>6</v>
      </c>
      <c r="O4" s="61"/>
    </row>
    <row r="5" spans="1:15" ht="12.75">
      <c r="A5" s="32"/>
      <c r="B5" s="33"/>
      <c r="C5" s="34" t="s">
        <v>133</v>
      </c>
      <c r="D5" s="34" t="s">
        <v>12</v>
      </c>
      <c r="E5" s="35"/>
      <c r="F5" s="33"/>
      <c r="G5" s="36"/>
      <c r="H5" s="37"/>
      <c r="I5" s="33"/>
      <c r="J5" s="33"/>
      <c r="K5" s="33"/>
      <c r="L5" s="33"/>
      <c r="M5" s="33"/>
      <c r="N5" s="37"/>
      <c r="O5" s="38"/>
    </row>
    <row r="6" spans="1:15" ht="12.75">
      <c r="A6" s="39">
        <v>1</v>
      </c>
      <c r="B6" s="24">
        <v>56</v>
      </c>
      <c r="C6" s="24" t="s">
        <v>13</v>
      </c>
      <c r="D6" s="24" t="s">
        <v>14</v>
      </c>
      <c r="E6" s="26">
        <v>32508</v>
      </c>
      <c r="F6" s="24" t="s">
        <v>10</v>
      </c>
      <c r="G6" s="27">
        <v>45.75</v>
      </c>
      <c r="H6" s="28">
        <v>1.0732</v>
      </c>
      <c r="I6" s="24">
        <v>125</v>
      </c>
      <c r="J6" s="24">
        <v>135</v>
      </c>
      <c r="K6" s="29">
        <v>142.5</v>
      </c>
      <c r="L6" s="24"/>
      <c r="M6" s="24">
        <f>J6</f>
        <v>135</v>
      </c>
      <c r="N6" s="28">
        <f aca="true" t="shared" si="0" ref="N6:N14">M6*H6</f>
        <v>144.882</v>
      </c>
      <c r="O6" s="40" t="s">
        <v>135</v>
      </c>
    </row>
    <row r="7" spans="1:15" ht="12.75">
      <c r="A7" s="39">
        <v>2</v>
      </c>
      <c r="B7" s="24">
        <v>56</v>
      </c>
      <c r="C7" s="24" t="s">
        <v>15</v>
      </c>
      <c r="D7" s="24" t="s">
        <v>16</v>
      </c>
      <c r="E7" s="26">
        <v>32562</v>
      </c>
      <c r="F7" s="24" t="s">
        <v>10</v>
      </c>
      <c r="G7" s="27">
        <v>46.35</v>
      </c>
      <c r="H7" s="28">
        <v>1.0657</v>
      </c>
      <c r="I7" s="24">
        <v>125</v>
      </c>
      <c r="J7" s="24">
        <v>135</v>
      </c>
      <c r="K7" s="29">
        <v>142.5</v>
      </c>
      <c r="L7" s="24"/>
      <c r="M7" s="24">
        <f>J7</f>
        <v>135</v>
      </c>
      <c r="N7" s="28">
        <f t="shared" si="0"/>
        <v>143.86950000000002</v>
      </c>
      <c r="O7" s="40" t="s">
        <v>136</v>
      </c>
    </row>
    <row r="8" spans="1:15" ht="12.75">
      <c r="A8" s="39">
        <v>3</v>
      </c>
      <c r="B8" s="24">
        <v>56</v>
      </c>
      <c r="C8" s="24" t="s">
        <v>18</v>
      </c>
      <c r="D8" s="24" t="s">
        <v>14</v>
      </c>
      <c r="E8" s="26">
        <v>27671</v>
      </c>
      <c r="F8" s="24" t="s">
        <v>10</v>
      </c>
      <c r="G8" s="27">
        <v>52.8</v>
      </c>
      <c r="H8" s="28">
        <v>0.911</v>
      </c>
      <c r="I8" s="24">
        <v>95</v>
      </c>
      <c r="J8" s="24">
        <v>105</v>
      </c>
      <c r="K8" s="24">
        <v>115</v>
      </c>
      <c r="L8" s="24"/>
      <c r="M8" s="24">
        <f>K8</f>
        <v>115</v>
      </c>
      <c r="N8" s="28">
        <f t="shared" si="0"/>
        <v>104.765</v>
      </c>
      <c r="O8" s="40"/>
    </row>
    <row r="9" spans="1:15" ht="12.75">
      <c r="A9" s="39">
        <v>4</v>
      </c>
      <c r="B9" s="24">
        <v>56</v>
      </c>
      <c r="C9" s="24" t="s">
        <v>30</v>
      </c>
      <c r="D9" s="24" t="s">
        <v>14</v>
      </c>
      <c r="E9" s="26">
        <v>29457</v>
      </c>
      <c r="F9" s="24" t="s">
        <v>10</v>
      </c>
      <c r="G9" s="27">
        <v>48</v>
      </c>
      <c r="H9" s="28">
        <v>1.0336</v>
      </c>
      <c r="I9" s="24">
        <v>102.5</v>
      </c>
      <c r="J9" s="24">
        <v>107.5</v>
      </c>
      <c r="K9" s="24">
        <v>110</v>
      </c>
      <c r="L9" s="24"/>
      <c r="M9" s="24">
        <f>K9</f>
        <v>110</v>
      </c>
      <c r="N9" s="28">
        <f t="shared" si="0"/>
        <v>113.69600000000001</v>
      </c>
      <c r="O9" s="40" t="s">
        <v>137</v>
      </c>
    </row>
    <row r="10" spans="1:15" ht="12.75">
      <c r="A10" s="39">
        <v>5</v>
      </c>
      <c r="B10" s="24">
        <v>56</v>
      </c>
      <c r="C10" s="24" t="s">
        <v>130</v>
      </c>
      <c r="D10" s="24" t="s">
        <v>16</v>
      </c>
      <c r="E10" s="26">
        <v>36121</v>
      </c>
      <c r="F10" s="24" t="s">
        <v>10</v>
      </c>
      <c r="G10" s="27">
        <v>55.25</v>
      </c>
      <c r="H10" s="28">
        <v>0.9208</v>
      </c>
      <c r="I10" s="24">
        <v>90</v>
      </c>
      <c r="J10" s="24">
        <v>95</v>
      </c>
      <c r="K10" s="24">
        <v>97.5</v>
      </c>
      <c r="L10" s="24"/>
      <c r="M10" s="24">
        <f>K10</f>
        <v>97.5</v>
      </c>
      <c r="N10" s="28">
        <f t="shared" si="0"/>
        <v>89.77799999999999</v>
      </c>
      <c r="O10" s="40"/>
    </row>
    <row r="11" spans="1:15" ht="12.75">
      <c r="A11" s="39">
        <v>6</v>
      </c>
      <c r="B11" s="24">
        <v>56</v>
      </c>
      <c r="C11" s="24" t="s">
        <v>17</v>
      </c>
      <c r="D11" s="24" t="s">
        <v>14</v>
      </c>
      <c r="E11" s="26">
        <v>33410</v>
      </c>
      <c r="F11" s="24" t="s">
        <v>10</v>
      </c>
      <c r="G11" s="27">
        <v>47.35</v>
      </c>
      <c r="H11" s="28">
        <v>1.0494</v>
      </c>
      <c r="I11" s="24">
        <v>75</v>
      </c>
      <c r="J11" s="29">
        <v>85</v>
      </c>
      <c r="K11" s="29">
        <v>85</v>
      </c>
      <c r="L11" s="24"/>
      <c r="M11" s="24">
        <f>I11</f>
        <v>75</v>
      </c>
      <c r="N11" s="28">
        <f t="shared" si="0"/>
        <v>78.70500000000001</v>
      </c>
      <c r="O11" s="40"/>
    </row>
    <row r="12" spans="1:15" ht="12.75">
      <c r="A12" s="39">
        <v>1</v>
      </c>
      <c r="B12" s="24" t="s">
        <v>19</v>
      </c>
      <c r="C12" s="24" t="s">
        <v>21</v>
      </c>
      <c r="D12" s="24" t="s">
        <v>14</v>
      </c>
      <c r="E12" s="26">
        <v>35431</v>
      </c>
      <c r="F12" s="24" t="s">
        <v>10</v>
      </c>
      <c r="G12" s="27">
        <v>70.15</v>
      </c>
      <c r="H12" s="28">
        <v>0.7565</v>
      </c>
      <c r="I12" s="29">
        <v>120</v>
      </c>
      <c r="J12" s="24">
        <v>125</v>
      </c>
      <c r="K12" s="29">
        <v>130</v>
      </c>
      <c r="L12" s="24"/>
      <c r="M12" s="24">
        <f>J12</f>
        <v>125</v>
      </c>
      <c r="N12" s="28">
        <f t="shared" si="0"/>
        <v>94.5625</v>
      </c>
      <c r="O12" s="40"/>
    </row>
    <row r="13" spans="1:15" ht="12.75">
      <c r="A13" s="39">
        <v>2</v>
      </c>
      <c r="B13" s="24" t="s">
        <v>19</v>
      </c>
      <c r="C13" s="24" t="s">
        <v>20</v>
      </c>
      <c r="D13" s="24" t="s">
        <v>14</v>
      </c>
      <c r="E13" s="26">
        <v>34692</v>
      </c>
      <c r="F13" s="24" t="s">
        <v>10</v>
      </c>
      <c r="G13" s="27">
        <v>65.25</v>
      </c>
      <c r="H13" s="28">
        <v>0.801</v>
      </c>
      <c r="I13" s="24">
        <v>80</v>
      </c>
      <c r="J13" s="24">
        <v>90</v>
      </c>
      <c r="K13" s="24">
        <v>105</v>
      </c>
      <c r="L13" s="24"/>
      <c r="M13" s="24">
        <f>K13</f>
        <v>105</v>
      </c>
      <c r="N13" s="28">
        <f t="shared" si="0"/>
        <v>84.105</v>
      </c>
      <c r="O13" s="40"/>
    </row>
    <row r="14" spans="1:15" ht="12.75">
      <c r="A14" s="39" t="s">
        <v>134</v>
      </c>
      <c r="B14" s="24" t="s">
        <v>19</v>
      </c>
      <c r="C14" s="24" t="s">
        <v>31</v>
      </c>
      <c r="D14" s="24" t="s">
        <v>14</v>
      </c>
      <c r="E14" s="26">
        <v>30518</v>
      </c>
      <c r="F14" s="24" t="s">
        <v>10</v>
      </c>
      <c r="G14" s="27">
        <v>59.6</v>
      </c>
      <c r="H14" s="28">
        <v>0.8676</v>
      </c>
      <c r="I14" s="29">
        <v>60</v>
      </c>
      <c r="J14" s="29">
        <v>60</v>
      </c>
      <c r="K14" s="29">
        <v>0</v>
      </c>
      <c r="L14" s="24"/>
      <c r="M14" s="24">
        <v>0</v>
      </c>
      <c r="N14" s="28">
        <f t="shared" si="0"/>
        <v>0</v>
      </c>
      <c r="O14" s="40"/>
    </row>
    <row r="15" spans="1:15" ht="12.75">
      <c r="A15" s="39"/>
      <c r="B15" s="24"/>
      <c r="C15" s="25" t="s">
        <v>133</v>
      </c>
      <c r="D15" s="25" t="s">
        <v>22</v>
      </c>
      <c r="E15" s="26"/>
      <c r="F15" s="24"/>
      <c r="G15" s="27"/>
      <c r="H15" s="28"/>
      <c r="I15" s="24"/>
      <c r="J15" s="24"/>
      <c r="K15" s="24"/>
      <c r="L15" s="24"/>
      <c r="M15" s="24"/>
      <c r="N15" s="28"/>
      <c r="O15" s="40"/>
    </row>
    <row r="16" spans="1:15" ht="12.75">
      <c r="A16" s="39">
        <v>1</v>
      </c>
      <c r="B16" s="24">
        <v>67.5</v>
      </c>
      <c r="C16" s="24" t="s">
        <v>28</v>
      </c>
      <c r="D16" s="24" t="s">
        <v>29</v>
      </c>
      <c r="E16" s="26">
        <v>32378</v>
      </c>
      <c r="F16" s="24" t="s">
        <v>10</v>
      </c>
      <c r="G16" s="27">
        <v>66.2</v>
      </c>
      <c r="H16" s="28">
        <v>0.7387</v>
      </c>
      <c r="I16" s="24">
        <v>210</v>
      </c>
      <c r="J16" s="29">
        <v>220</v>
      </c>
      <c r="K16" s="29">
        <v>225</v>
      </c>
      <c r="L16" s="24"/>
      <c r="M16" s="24">
        <v>210</v>
      </c>
      <c r="N16" s="28">
        <f aca="true" t="shared" si="1" ref="N16:N42">M16*H16</f>
        <v>155.127</v>
      </c>
      <c r="O16" s="40" t="s">
        <v>140</v>
      </c>
    </row>
    <row r="17" spans="1:15" ht="12.75">
      <c r="A17" s="39">
        <v>2</v>
      </c>
      <c r="B17" s="24">
        <v>67.5</v>
      </c>
      <c r="C17" s="24" t="s">
        <v>27</v>
      </c>
      <c r="D17" s="24" t="s">
        <v>14</v>
      </c>
      <c r="E17" s="26">
        <v>32049</v>
      </c>
      <c r="F17" s="24" t="s">
        <v>10</v>
      </c>
      <c r="G17" s="27">
        <v>66.2</v>
      </c>
      <c r="H17" s="28">
        <v>0.7387</v>
      </c>
      <c r="I17" s="24">
        <v>195</v>
      </c>
      <c r="J17" s="24">
        <v>200</v>
      </c>
      <c r="K17" s="24">
        <v>205</v>
      </c>
      <c r="L17" s="24"/>
      <c r="M17" s="24">
        <v>205</v>
      </c>
      <c r="N17" s="28">
        <f t="shared" si="1"/>
        <v>151.4335</v>
      </c>
      <c r="O17" s="40" t="s">
        <v>141</v>
      </c>
    </row>
    <row r="18" spans="1:15" ht="12.75">
      <c r="A18" s="39">
        <v>3</v>
      </c>
      <c r="B18" s="24">
        <v>67.5</v>
      </c>
      <c r="C18" s="24" t="s">
        <v>24</v>
      </c>
      <c r="D18" s="24" t="s">
        <v>14</v>
      </c>
      <c r="E18" s="26">
        <v>32251</v>
      </c>
      <c r="F18" s="24" t="s">
        <v>10</v>
      </c>
      <c r="G18" s="27">
        <v>65.3</v>
      </c>
      <c r="H18" s="28">
        <v>0.7481</v>
      </c>
      <c r="I18" s="24">
        <v>175</v>
      </c>
      <c r="J18" s="24">
        <v>192.5</v>
      </c>
      <c r="K18" s="29">
        <v>200</v>
      </c>
      <c r="L18" s="24"/>
      <c r="M18" s="24">
        <v>192.5</v>
      </c>
      <c r="N18" s="28">
        <f t="shared" si="1"/>
        <v>144.00925</v>
      </c>
      <c r="O18" s="40"/>
    </row>
    <row r="19" spans="1:15" ht="12.75">
      <c r="A19" s="39">
        <v>4</v>
      </c>
      <c r="B19" s="24">
        <v>67.5</v>
      </c>
      <c r="C19" s="24" t="s">
        <v>32</v>
      </c>
      <c r="D19" s="24" t="s">
        <v>14</v>
      </c>
      <c r="E19" s="26">
        <v>35876</v>
      </c>
      <c r="F19" s="24" t="s">
        <v>10</v>
      </c>
      <c r="G19" s="27">
        <v>66.5</v>
      </c>
      <c r="H19" s="28">
        <v>0.7357</v>
      </c>
      <c r="I19" s="24">
        <v>182.5</v>
      </c>
      <c r="J19" s="29">
        <v>192.5</v>
      </c>
      <c r="K19" s="24">
        <v>192.5</v>
      </c>
      <c r="L19" s="24"/>
      <c r="M19" s="24">
        <v>192.5</v>
      </c>
      <c r="N19" s="28">
        <f t="shared" si="1"/>
        <v>141.62225</v>
      </c>
      <c r="O19" s="40"/>
    </row>
    <row r="20" spans="1:15" ht="12.75">
      <c r="A20" s="39">
        <v>5</v>
      </c>
      <c r="B20" s="24">
        <v>67.5</v>
      </c>
      <c r="C20" s="24" t="s">
        <v>33</v>
      </c>
      <c r="D20" s="24" t="s">
        <v>34</v>
      </c>
      <c r="E20" s="26">
        <v>33318</v>
      </c>
      <c r="F20" s="24" t="s">
        <v>10</v>
      </c>
      <c r="G20" s="27">
        <v>66.55</v>
      </c>
      <c r="H20" s="28">
        <v>0.7347</v>
      </c>
      <c r="I20" s="24">
        <v>182.5</v>
      </c>
      <c r="J20" s="24">
        <v>192.5</v>
      </c>
      <c r="K20" s="29">
        <v>197.5</v>
      </c>
      <c r="L20" s="24"/>
      <c r="M20" s="24">
        <v>192.5</v>
      </c>
      <c r="N20" s="28">
        <f t="shared" si="1"/>
        <v>141.42975</v>
      </c>
      <c r="O20" s="40"/>
    </row>
    <row r="21" spans="1:15" ht="12.75">
      <c r="A21" s="39">
        <v>6</v>
      </c>
      <c r="B21" s="24">
        <v>67.5</v>
      </c>
      <c r="C21" s="24" t="s">
        <v>23</v>
      </c>
      <c r="D21" s="24" t="s">
        <v>14</v>
      </c>
      <c r="E21" s="26">
        <v>35530</v>
      </c>
      <c r="F21" s="24" t="s">
        <v>10</v>
      </c>
      <c r="G21" s="27">
        <v>58.2</v>
      </c>
      <c r="H21" s="28">
        <v>0.8391</v>
      </c>
      <c r="I21" s="29">
        <v>150</v>
      </c>
      <c r="J21" s="24">
        <v>160</v>
      </c>
      <c r="K21" s="29">
        <v>175</v>
      </c>
      <c r="L21" s="24"/>
      <c r="M21" s="24">
        <v>160</v>
      </c>
      <c r="N21" s="28">
        <f t="shared" si="1"/>
        <v>134.256</v>
      </c>
      <c r="O21" s="40"/>
    </row>
    <row r="22" spans="1:15" ht="12.75">
      <c r="A22" s="39">
        <v>7</v>
      </c>
      <c r="B22" s="24">
        <v>67.5</v>
      </c>
      <c r="C22" s="24" t="s">
        <v>25</v>
      </c>
      <c r="D22" s="24" t="s">
        <v>11</v>
      </c>
      <c r="E22" s="26">
        <v>33887</v>
      </c>
      <c r="F22" s="24" t="s">
        <v>10</v>
      </c>
      <c r="G22" s="27">
        <v>66.2</v>
      </c>
      <c r="H22" s="28">
        <v>0.7387</v>
      </c>
      <c r="I22" s="24">
        <v>135</v>
      </c>
      <c r="J22" s="24">
        <v>147.5</v>
      </c>
      <c r="K22" s="29">
        <v>152.5</v>
      </c>
      <c r="L22" s="24"/>
      <c r="M22" s="24">
        <v>147.5</v>
      </c>
      <c r="N22" s="28">
        <f t="shared" si="1"/>
        <v>108.95825</v>
      </c>
      <c r="O22" s="40"/>
    </row>
    <row r="23" spans="1:15" ht="12.75">
      <c r="A23" s="39">
        <v>8</v>
      </c>
      <c r="B23" s="24">
        <v>67.5</v>
      </c>
      <c r="C23" s="24" t="s">
        <v>131</v>
      </c>
      <c r="D23" s="24" t="s">
        <v>132</v>
      </c>
      <c r="E23" s="26">
        <v>32539</v>
      </c>
      <c r="F23" s="24" t="s">
        <v>10</v>
      </c>
      <c r="G23" s="27">
        <v>61.55</v>
      </c>
      <c r="H23" s="28">
        <v>0.8101</v>
      </c>
      <c r="I23" s="24">
        <v>130</v>
      </c>
      <c r="J23" s="29">
        <v>140</v>
      </c>
      <c r="K23" s="24">
        <v>140</v>
      </c>
      <c r="L23" s="24"/>
      <c r="M23" s="24">
        <v>140</v>
      </c>
      <c r="N23" s="28">
        <f t="shared" si="1"/>
        <v>113.414</v>
      </c>
      <c r="O23" s="40"/>
    </row>
    <row r="24" spans="1:15" ht="12.75">
      <c r="A24" s="39">
        <v>1</v>
      </c>
      <c r="B24" s="24">
        <v>75</v>
      </c>
      <c r="C24" s="24" t="s">
        <v>35</v>
      </c>
      <c r="D24" s="24" t="s">
        <v>16</v>
      </c>
      <c r="E24" s="26">
        <v>34625</v>
      </c>
      <c r="F24" s="24" t="s">
        <v>10</v>
      </c>
      <c r="G24" s="27">
        <v>71.9</v>
      </c>
      <c r="H24" s="28">
        <v>0.6874</v>
      </c>
      <c r="I24" s="24">
        <v>180</v>
      </c>
      <c r="J24" s="24">
        <v>205</v>
      </c>
      <c r="K24" s="29">
        <v>212.5</v>
      </c>
      <c r="L24" s="24"/>
      <c r="M24" s="24">
        <v>205</v>
      </c>
      <c r="N24" s="28">
        <f t="shared" si="1"/>
        <v>140.917</v>
      </c>
      <c r="O24" s="40"/>
    </row>
    <row r="25" spans="1:15" ht="12.75">
      <c r="A25" s="39">
        <v>2</v>
      </c>
      <c r="B25" s="24">
        <v>75</v>
      </c>
      <c r="C25" s="24" t="s">
        <v>38</v>
      </c>
      <c r="D25" s="24" t="s">
        <v>14</v>
      </c>
      <c r="E25" s="26">
        <v>34243</v>
      </c>
      <c r="F25" s="24" t="s">
        <v>10</v>
      </c>
      <c r="G25" s="27">
        <v>74</v>
      </c>
      <c r="H25" s="28">
        <v>0.6716</v>
      </c>
      <c r="I25" s="24">
        <v>190</v>
      </c>
      <c r="J25" s="24">
        <v>200</v>
      </c>
      <c r="K25" s="29">
        <v>207.5</v>
      </c>
      <c r="L25" s="24"/>
      <c r="M25" s="24">
        <v>200</v>
      </c>
      <c r="N25" s="28">
        <f t="shared" si="1"/>
        <v>134.32</v>
      </c>
      <c r="O25" s="40"/>
    </row>
    <row r="26" spans="1:15" ht="12.75">
      <c r="A26" s="39">
        <v>3</v>
      </c>
      <c r="B26" s="24">
        <v>75</v>
      </c>
      <c r="C26" s="24" t="s">
        <v>36</v>
      </c>
      <c r="D26" s="24" t="s">
        <v>37</v>
      </c>
      <c r="E26" s="26">
        <v>30358</v>
      </c>
      <c r="F26" s="24" t="s">
        <v>10</v>
      </c>
      <c r="G26" s="27">
        <v>73.6</v>
      </c>
      <c r="H26" s="28">
        <v>0.6745</v>
      </c>
      <c r="I26" s="24">
        <v>185</v>
      </c>
      <c r="J26" s="29">
        <v>190</v>
      </c>
      <c r="K26" s="24">
        <v>190</v>
      </c>
      <c r="L26" s="24"/>
      <c r="M26" s="24">
        <v>190</v>
      </c>
      <c r="N26" s="28">
        <f t="shared" si="1"/>
        <v>128.155</v>
      </c>
      <c r="O26" s="40"/>
    </row>
    <row r="27" spans="1:15" ht="12.75">
      <c r="A27" s="39">
        <v>1</v>
      </c>
      <c r="B27" s="24">
        <v>82.5</v>
      </c>
      <c r="C27" s="24" t="s">
        <v>47</v>
      </c>
      <c r="D27" s="24" t="s">
        <v>11</v>
      </c>
      <c r="E27" s="26">
        <v>35046</v>
      </c>
      <c r="F27" s="24" t="s">
        <v>10</v>
      </c>
      <c r="G27" s="27">
        <v>81.45</v>
      </c>
      <c r="H27" s="28">
        <v>0.6246</v>
      </c>
      <c r="I27" s="24">
        <v>250</v>
      </c>
      <c r="J27" s="24">
        <v>260</v>
      </c>
      <c r="K27" s="29">
        <v>270</v>
      </c>
      <c r="L27" s="24"/>
      <c r="M27" s="24">
        <v>260</v>
      </c>
      <c r="N27" s="28">
        <f t="shared" si="1"/>
        <v>162.39600000000002</v>
      </c>
      <c r="O27" s="40" t="s">
        <v>139</v>
      </c>
    </row>
    <row r="28" spans="1:15" ht="12.75">
      <c r="A28" s="39">
        <v>2</v>
      </c>
      <c r="B28" s="24">
        <v>82.5</v>
      </c>
      <c r="C28" s="24" t="s">
        <v>43</v>
      </c>
      <c r="D28" s="24" t="s">
        <v>14</v>
      </c>
      <c r="E28" s="26">
        <v>30409</v>
      </c>
      <c r="F28" s="24" t="s">
        <v>10</v>
      </c>
      <c r="G28" s="27">
        <v>79.55</v>
      </c>
      <c r="H28" s="28">
        <v>0.6352</v>
      </c>
      <c r="I28" s="24">
        <v>205</v>
      </c>
      <c r="J28" s="24">
        <v>217.5</v>
      </c>
      <c r="K28" s="24">
        <v>220</v>
      </c>
      <c r="L28" s="24"/>
      <c r="M28" s="24">
        <v>220</v>
      </c>
      <c r="N28" s="28">
        <f t="shared" si="1"/>
        <v>139.744</v>
      </c>
      <c r="O28" s="40"/>
    </row>
    <row r="29" spans="1:15" ht="12.75">
      <c r="A29" s="39">
        <v>3</v>
      </c>
      <c r="B29" s="24">
        <v>82.5</v>
      </c>
      <c r="C29" s="24" t="s">
        <v>40</v>
      </c>
      <c r="D29" s="24" t="s">
        <v>14</v>
      </c>
      <c r="E29" s="26">
        <v>33644</v>
      </c>
      <c r="F29" s="24" t="s">
        <v>10</v>
      </c>
      <c r="G29" s="27">
        <v>77.1</v>
      </c>
      <c r="H29" s="28">
        <v>0.6505</v>
      </c>
      <c r="I29" s="24">
        <v>205</v>
      </c>
      <c r="J29" s="24">
        <v>215</v>
      </c>
      <c r="K29" s="24">
        <v>217.5</v>
      </c>
      <c r="L29" s="24"/>
      <c r="M29" s="24">
        <v>217.5</v>
      </c>
      <c r="N29" s="28">
        <f t="shared" si="1"/>
        <v>141.48375</v>
      </c>
      <c r="O29" s="40"/>
    </row>
    <row r="30" spans="1:15" ht="12.75">
      <c r="A30" s="39">
        <v>4</v>
      </c>
      <c r="B30" s="24">
        <v>82.5</v>
      </c>
      <c r="C30" s="24" t="s">
        <v>46</v>
      </c>
      <c r="D30" s="24" t="s">
        <v>14</v>
      </c>
      <c r="E30" s="26">
        <v>35368</v>
      </c>
      <c r="F30" s="24" t="s">
        <v>10</v>
      </c>
      <c r="G30" s="27">
        <v>81.4</v>
      </c>
      <c r="H30" s="28">
        <v>0.6251</v>
      </c>
      <c r="I30" s="24">
        <v>200</v>
      </c>
      <c r="J30" s="29">
        <v>217.5</v>
      </c>
      <c r="K30" s="29">
        <v>217.5</v>
      </c>
      <c r="L30" s="24"/>
      <c r="M30" s="24">
        <v>200</v>
      </c>
      <c r="N30" s="28">
        <f t="shared" si="1"/>
        <v>125.02</v>
      </c>
      <c r="O30" s="40"/>
    </row>
    <row r="31" spans="1:15" ht="12.75">
      <c r="A31" s="39">
        <v>5</v>
      </c>
      <c r="B31" s="24">
        <v>82.5</v>
      </c>
      <c r="C31" s="24" t="s">
        <v>45</v>
      </c>
      <c r="D31" s="24" t="s">
        <v>14</v>
      </c>
      <c r="E31" s="26">
        <v>31938</v>
      </c>
      <c r="F31" s="24" t="s">
        <v>10</v>
      </c>
      <c r="G31" s="27">
        <v>80.85</v>
      </c>
      <c r="H31" s="28">
        <v>0.6284</v>
      </c>
      <c r="I31" s="24">
        <v>180</v>
      </c>
      <c r="J31" s="24">
        <v>187.5</v>
      </c>
      <c r="K31" s="24">
        <v>195</v>
      </c>
      <c r="L31" s="24"/>
      <c r="M31" s="24">
        <v>195</v>
      </c>
      <c r="N31" s="28">
        <f t="shared" si="1"/>
        <v>122.538</v>
      </c>
      <c r="O31" s="40"/>
    </row>
    <row r="32" spans="1:15" ht="12.75">
      <c r="A32" s="39">
        <v>6</v>
      </c>
      <c r="B32" s="24">
        <v>82.5</v>
      </c>
      <c r="C32" s="24" t="s">
        <v>48</v>
      </c>
      <c r="D32" s="24" t="s">
        <v>14</v>
      </c>
      <c r="E32" s="26">
        <v>31095</v>
      </c>
      <c r="F32" s="24" t="s">
        <v>10</v>
      </c>
      <c r="G32" s="27">
        <v>81.7</v>
      </c>
      <c r="H32" s="28">
        <v>0.6235</v>
      </c>
      <c r="I32" s="24">
        <v>190</v>
      </c>
      <c r="J32" s="24">
        <v>195</v>
      </c>
      <c r="K32" s="29">
        <v>202.5</v>
      </c>
      <c r="L32" s="24"/>
      <c r="M32" s="24">
        <v>195</v>
      </c>
      <c r="N32" s="28">
        <f t="shared" si="1"/>
        <v>121.58250000000001</v>
      </c>
      <c r="O32" s="40"/>
    </row>
    <row r="33" spans="1:15" ht="12.75">
      <c r="A33" s="39">
        <v>7</v>
      </c>
      <c r="B33" s="24">
        <v>82.5</v>
      </c>
      <c r="C33" s="24" t="s">
        <v>42</v>
      </c>
      <c r="D33" s="24" t="s">
        <v>14</v>
      </c>
      <c r="E33" s="26">
        <v>33723</v>
      </c>
      <c r="F33" s="24" t="s">
        <v>10</v>
      </c>
      <c r="G33" s="27">
        <v>78.85</v>
      </c>
      <c r="H33" s="28">
        <v>0.6399</v>
      </c>
      <c r="I33" s="29">
        <v>187.5</v>
      </c>
      <c r="J33" s="29">
        <v>187.5</v>
      </c>
      <c r="K33" s="24">
        <v>187.5</v>
      </c>
      <c r="L33" s="24"/>
      <c r="M33" s="24">
        <v>187.5</v>
      </c>
      <c r="N33" s="28">
        <f t="shared" si="1"/>
        <v>119.98125</v>
      </c>
      <c r="O33" s="40"/>
    </row>
    <row r="34" spans="1:15" ht="12.75">
      <c r="A34" s="39">
        <v>8</v>
      </c>
      <c r="B34" s="24">
        <v>82.5</v>
      </c>
      <c r="C34" s="24" t="s">
        <v>49</v>
      </c>
      <c r="D34" s="24" t="s">
        <v>14</v>
      </c>
      <c r="E34" s="26">
        <v>34660</v>
      </c>
      <c r="F34" s="24" t="s">
        <v>10</v>
      </c>
      <c r="G34" s="27">
        <v>81.75</v>
      </c>
      <c r="H34" s="28">
        <v>0.623</v>
      </c>
      <c r="I34" s="29">
        <v>187.5</v>
      </c>
      <c r="J34" s="24">
        <v>187.5</v>
      </c>
      <c r="K34" s="29">
        <v>217.5</v>
      </c>
      <c r="L34" s="24"/>
      <c r="M34" s="24">
        <v>187.5</v>
      </c>
      <c r="N34" s="28">
        <f t="shared" si="1"/>
        <v>116.8125</v>
      </c>
      <c r="O34" s="40"/>
    </row>
    <row r="35" spans="1:15" ht="12.75">
      <c r="A35" s="39">
        <v>9</v>
      </c>
      <c r="B35" s="24">
        <v>82.5</v>
      </c>
      <c r="C35" s="24" t="s">
        <v>44</v>
      </c>
      <c r="D35" s="24" t="s">
        <v>14</v>
      </c>
      <c r="E35" s="26">
        <v>35403</v>
      </c>
      <c r="F35" s="24" t="s">
        <v>10</v>
      </c>
      <c r="G35" s="27">
        <v>79.8</v>
      </c>
      <c r="H35" s="28">
        <v>0.6341</v>
      </c>
      <c r="I35" s="24">
        <v>165</v>
      </c>
      <c r="J35" s="24">
        <v>175</v>
      </c>
      <c r="K35" s="24">
        <v>180</v>
      </c>
      <c r="L35" s="24"/>
      <c r="M35" s="24">
        <v>180</v>
      </c>
      <c r="N35" s="28">
        <f t="shared" si="1"/>
        <v>114.138</v>
      </c>
      <c r="O35" s="40"/>
    </row>
    <row r="36" spans="1:15" ht="12.75">
      <c r="A36" s="39">
        <v>10</v>
      </c>
      <c r="B36" s="24">
        <v>82.5</v>
      </c>
      <c r="C36" s="24" t="s">
        <v>41</v>
      </c>
      <c r="D36" s="24" t="s">
        <v>14</v>
      </c>
      <c r="E36" s="26">
        <v>36202</v>
      </c>
      <c r="F36" s="24" t="s">
        <v>10</v>
      </c>
      <c r="G36" s="27">
        <v>78.7</v>
      </c>
      <c r="H36" s="28">
        <v>0.6405</v>
      </c>
      <c r="I36" s="24">
        <v>167.5</v>
      </c>
      <c r="J36" s="24">
        <v>172.5</v>
      </c>
      <c r="K36" s="29">
        <v>175</v>
      </c>
      <c r="L36" s="24"/>
      <c r="M36" s="24">
        <v>172.5</v>
      </c>
      <c r="N36" s="28">
        <f t="shared" si="1"/>
        <v>110.48625</v>
      </c>
      <c r="O36" s="40"/>
    </row>
    <row r="37" spans="1:15" ht="12.75">
      <c r="A37" s="39" t="s">
        <v>134</v>
      </c>
      <c r="B37" s="24">
        <v>82.5</v>
      </c>
      <c r="C37" s="24" t="s">
        <v>39</v>
      </c>
      <c r="D37" s="24" t="s">
        <v>14</v>
      </c>
      <c r="E37" s="26">
        <v>32409</v>
      </c>
      <c r="F37" s="24" t="s">
        <v>10</v>
      </c>
      <c r="G37" s="27">
        <v>76.55</v>
      </c>
      <c r="H37" s="28">
        <v>0.6537</v>
      </c>
      <c r="I37" s="29">
        <v>170</v>
      </c>
      <c r="J37" s="29">
        <v>170</v>
      </c>
      <c r="K37" s="29">
        <v>0</v>
      </c>
      <c r="L37" s="24"/>
      <c r="M37" s="24">
        <v>0</v>
      </c>
      <c r="N37" s="28">
        <f t="shared" si="1"/>
        <v>0</v>
      </c>
      <c r="O37" s="40"/>
    </row>
    <row r="38" spans="1:15" ht="12.75">
      <c r="A38" s="39">
        <v>1</v>
      </c>
      <c r="B38" s="24">
        <v>90</v>
      </c>
      <c r="C38" s="24" t="s">
        <v>50</v>
      </c>
      <c r="D38" s="24" t="s">
        <v>14</v>
      </c>
      <c r="E38" s="26">
        <v>28910</v>
      </c>
      <c r="F38" s="24" t="s">
        <v>10</v>
      </c>
      <c r="G38" s="27">
        <v>87.85</v>
      </c>
      <c r="H38" s="28">
        <v>0.5943</v>
      </c>
      <c r="I38" s="24">
        <v>215</v>
      </c>
      <c r="J38" s="24">
        <v>225</v>
      </c>
      <c r="K38" s="24">
        <v>235</v>
      </c>
      <c r="L38" s="24"/>
      <c r="M38" s="24">
        <v>235</v>
      </c>
      <c r="N38" s="28">
        <f t="shared" si="1"/>
        <v>139.6605</v>
      </c>
      <c r="O38" s="40"/>
    </row>
    <row r="39" spans="1:15" ht="12.75">
      <c r="A39" s="39">
        <v>2</v>
      </c>
      <c r="B39" s="24">
        <v>90</v>
      </c>
      <c r="C39" s="24" t="s">
        <v>51</v>
      </c>
      <c r="D39" s="24" t="s">
        <v>14</v>
      </c>
      <c r="E39" s="26">
        <v>32802</v>
      </c>
      <c r="F39" s="24" t="s">
        <v>10</v>
      </c>
      <c r="G39" s="27">
        <v>89.9</v>
      </c>
      <c r="H39" s="28">
        <v>0.5857</v>
      </c>
      <c r="I39" s="24">
        <v>205</v>
      </c>
      <c r="J39" s="24">
        <v>215</v>
      </c>
      <c r="K39" s="24">
        <v>220</v>
      </c>
      <c r="L39" s="24"/>
      <c r="M39" s="24">
        <v>220</v>
      </c>
      <c r="N39" s="28">
        <f t="shared" si="1"/>
        <v>128.854</v>
      </c>
      <c r="O39" s="40"/>
    </row>
    <row r="40" spans="1:15" ht="12.75">
      <c r="A40" s="39">
        <v>1</v>
      </c>
      <c r="B40" s="24" t="s">
        <v>54</v>
      </c>
      <c r="C40" s="24" t="s">
        <v>55</v>
      </c>
      <c r="D40" s="24" t="s">
        <v>14</v>
      </c>
      <c r="E40" s="26">
        <v>32648</v>
      </c>
      <c r="F40" s="24" t="s">
        <v>10</v>
      </c>
      <c r="G40" s="27">
        <v>108.2</v>
      </c>
      <c r="H40" s="28">
        <v>0.5388</v>
      </c>
      <c r="I40" s="24">
        <v>222.5</v>
      </c>
      <c r="J40" s="29">
        <v>242.5</v>
      </c>
      <c r="K40" s="24">
        <v>242.5</v>
      </c>
      <c r="L40" s="24"/>
      <c r="M40" s="24">
        <v>242.5</v>
      </c>
      <c r="N40" s="28">
        <f t="shared" si="1"/>
        <v>130.659</v>
      </c>
      <c r="O40" s="40"/>
    </row>
    <row r="41" spans="1:15" ht="12.75">
      <c r="A41" s="39">
        <v>2</v>
      </c>
      <c r="B41" s="24" t="s">
        <v>54</v>
      </c>
      <c r="C41" s="24" t="s">
        <v>52</v>
      </c>
      <c r="D41" s="24" t="s">
        <v>53</v>
      </c>
      <c r="E41" s="26">
        <v>35600</v>
      </c>
      <c r="F41" s="24" t="s">
        <v>10</v>
      </c>
      <c r="G41" s="27">
        <v>95.55</v>
      </c>
      <c r="H41" s="28">
        <v>0.566</v>
      </c>
      <c r="I41" s="24">
        <v>215</v>
      </c>
      <c r="J41" s="24">
        <v>225</v>
      </c>
      <c r="K41" s="24">
        <v>230</v>
      </c>
      <c r="L41" s="24"/>
      <c r="M41" s="24">
        <v>230</v>
      </c>
      <c r="N41" s="28">
        <f t="shared" si="1"/>
        <v>130.17999999999998</v>
      </c>
      <c r="O41" s="40"/>
    </row>
    <row r="42" spans="1:15" ht="12.75">
      <c r="A42" s="39">
        <v>3</v>
      </c>
      <c r="B42" s="24" t="s">
        <v>54</v>
      </c>
      <c r="C42" s="24" t="s">
        <v>56</v>
      </c>
      <c r="D42" s="24" t="s">
        <v>14</v>
      </c>
      <c r="E42" s="26">
        <v>27814</v>
      </c>
      <c r="F42" s="24" t="s">
        <v>10</v>
      </c>
      <c r="G42" s="27">
        <v>112.8</v>
      </c>
      <c r="H42" s="28">
        <v>0.5334</v>
      </c>
      <c r="I42" s="24">
        <v>217.5</v>
      </c>
      <c r="J42" s="24">
        <v>230</v>
      </c>
      <c r="K42" s="29">
        <v>250</v>
      </c>
      <c r="L42" s="24"/>
      <c r="M42" s="24">
        <v>230</v>
      </c>
      <c r="N42" s="28">
        <f t="shared" si="1"/>
        <v>122.682</v>
      </c>
      <c r="O42" s="40"/>
    </row>
    <row r="43" spans="1:15" ht="12.75">
      <c r="A43" s="39"/>
      <c r="B43" s="24"/>
      <c r="C43" s="25" t="s">
        <v>138</v>
      </c>
      <c r="D43" s="25" t="s">
        <v>22</v>
      </c>
      <c r="E43" s="26"/>
      <c r="F43" s="24"/>
      <c r="G43" s="27"/>
      <c r="H43" s="28"/>
      <c r="I43" s="24"/>
      <c r="J43" s="29"/>
      <c r="K43" s="24"/>
      <c r="L43" s="24"/>
      <c r="M43" s="24"/>
      <c r="N43" s="28"/>
      <c r="O43" s="40"/>
    </row>
    <row r="44" spans="1:15" ht="12.75">
      <c r="A44" s="39">
        <v>1</v>
      </c>
      <c r="B44" s="24">
        <v>75</v>
      </c>
      <c r="C44" s="24" t="s">
        <v>60</v>
      </c>
      <c r="D44" s="24" t="s">
        <v>61</v>
      </c>
      <c r="E44" s="26">
        <v>31965</v>
      </c>
      <c r="F44" s="24" t="s">
        <v>10</v>
      </c>
      <c r="G44" s="27">
        <v>73.5</v>
      </c>
      <c r="H44" s="28">
        <v>0.6752</v>
      </c>
      <c r="I44" s="24">
        <v>190</v>
      </c>
      <c r="J44" s="24">
        <v>210</v>
      </c>
      <c r="K44" s="24">
        <v>230</v>
      </c>
      <c r="L44" s="24"/>
      <c r="M44" s="24">
        <v>230</v>
      </c>
      <c r="N44" s="28">
        <f aca="true" t="shared" si="2" ref="N44:N52">M44*H44</f>
        <v>155.296</v>
      </c>
      <c r="O44" s="40"/>
    </row>
    <row r="45" spans="1:15" ht="12.75">
      <c r="A45" s="39">
        <v>2</v>
      </c>
      <c r="B45" s="24">
        <v>75</v>
      </c>
      <c r="C45" s="24" t="s">
        <v>57</v>
      </c>
      <c r="D45" s="24" t="s">
        <v>58</v>
      </c>
      <c r="E45" s="26">
        <v>33757</v>
      </c>
      <c r="F45" s="24" t="s">
        <v>10</v>
      </c>
      <c r="G45" s="27">
        <v>67.5</v>
      </c>
      <c r="H45" s="28">
        <v>0.7258</v>
      </c>
      <c r="I45" s="24">
        <v>190</v>
      </c>
      <c r="J45" s="24">
        <v>200</v>
      </c>
      <c r="K45" s="24">
        <v>210</v>
      </c>
      <c r="L45" s="24"/>
      <c r="M45" s="24">
        <v>210</v>
      </c>
      <c r="N45" s="28">
        <f t="shared" si="2"/>
        <v>152.418</v>
      </c>
      <c r="O45" s="40"/>
    </row>
    <row r="46" spans="1:15" ht="12.75">
      <c r="A46" s="39">
        <v>3</v>
      </c>
      <c r="B46" s="24">
        <v>75</v>
      </c>
      <c r="C46" s="24" t="s">
        <v>59</v>
      </c>
      <c r="D46" s="24" t="s">
        <v>14</v>
      </c>
      <c r="E46" s="26">
        <v>33239</v>
      </c>
      <c r="F46" s="24" t="s">
        <v>10</v>
      </c>
      <c r="G46" s="27">
        <v>71.55</v>
      </c>
      <c r="H46" s="28">
        <v>0.6898</v>
      </c>
      <c r="I46" s="24">
        <v>150</v>
      </c>
      <c r="J46" s="24">
        <v>160</v>
      </c>
      <c r="K46" s="24">
        <v>165</v>
      </c>
      <c r="L46" s="24"/>
      <c r="M46" s="24">
        <v>165</v>
      </c>
      <c r="N46" s="28">
        <f t="shared" si="2"/>
        <v>113.817</v>
      </c>
      <c r="O46" s="40"/>
    </row>
    <row r="47" spans="1:15" ht="12.75">
      <c r="A47" s="39">
        <v>1</v>
      </c>
      <c r="B47" s="24" t="s">
        <v>54</v>
      </c>
      <c r="C47" s="24" t="s">
        <v>67</v>
      </c>
      <c r="D47" s="24" t="s">
        <v>14</v>
      </c>
      <c r="E47" s="26">
        <v>28035</v>
      </c>
      <c r="F47" s="24" t="s">
        <v>10</v>
      </c>
      <c r="G47" s="27">
        <v>145.4</v>
      </c>
      <c r="H47" s="28">
        <v>0.4976</v>
      </c>
      <c r="I47" s="24">
        <v>320</v>
      </c>
      <c r="J47" s="24">
        <v>340</v>
      </c>
      <c r="K47" s="24">
        <v>360</v>
      </c>
      <c r="L47" s="24"/>
      <c r="M47" s="24">
        <v>360</v>
      </c>
      <c r="N47" s="28">
        <f t="shared" si="2"/>
        <v>179.136</v>
      </c>
      <c r="O47" s="40" t="s">
        <v>140</v>
      </c>
    </row>
    <row r="48" spans="1:15" ht="12.75">
      <c r="A48" s="39">
        <v>2</v>
      </c>
      <c r="B48" s="24" t="s">
        <v>54</v>
      </c>
      <c r="C48" s="24" t="s">
        <v>63</v>
      </c>
      <c r="D48" s="24" t="s">
        <v>58</v>
      </c>
      <c r="E48" s="26">
        <v>33510</v>
      </c>
      <c r="F48" s="24" t="s">
        <v>10</v>
      </c>
      <c r="G48" s="27">
        <v>108.8</v>
      </c>
      <c r="H48" s="28">
        <v>0.538</v>
      </c>
      <c r="I48" s="24">
        <v>325</v>
      </c>
      <c r="J48" s="24">
        <v>340</v>
      </c>
      <c r="K48" s="24">
        <v>352.5</v>
      </c>
      <c r="L48" s="24"/>
      <c r="M48" s="24">
        <v>352.5</v>
      </c>
      <c r="N48" s="28">
        <f t="shared" si="2"/>
        <v>189.645</v>
      </c>
      <c r="O48" s="40" t="s">
        <v>139</v>
      </c>
    </row>
    <row r="49" spans="1:15" ht="12.75">
      <c r="A49" s="39">
        <v>3</v>
      </c>
      <c r="B49" s="24" t="s">
        <v>54</v>
      </c>
      <c r="C49" s="24" t="s">
        <v>146</v>
      </c>
      <c r="D49" s="24" t="s">
        <v>115</v>
      </c>
      <c r="E49" s="26">
        <v>24</v>
      </c>
      <c r="F49" s="24" t="s">
        <v>10</v>
      </c>
      <c r="G49" s="27">
        <v>120.3</v>
      </c>
      <c r="H49" s="28">
        <v>0.5267</v>
      </c>
      <c r="I49" s="24">
        <v>300</v>
      </c>
      <c r="J49" s="24">
        <v>320</v>
      </c>
      <c r="K49" s="29">
        <v>330</v>
      </c>
      <c r="L49" s="24"/>
      <c r="M49" s="24">
        <v>320</v>
      </c>
      <c r="N49" s="28">
        <f t="shared" si="2"/>
        <v>168.54399999999998</v>
      </c>
      <c r="O49" s="40" t="s">
        <v>141</v>
      </c>
    </row>
    <row r="50" spans="1:15" ht="12.75">
      <c r="A50" s="39">
        <v>4</v>
      </c>
      <c r="B50" s="24" t="s">
        <v>54</v>
      </c>
      <c r="C50" s="24" t="s">
        <v>65</v>
      </c>
      <c r="D50" s="24" t="s">
        <v>66</v>
      </c>
      <c r="E50" s="26">
        <v>27315</v>
      </c>
      <c r="F50" s="24" t="s">
        <v>10</v>
      </c>
      <c r="G50" s="27">
        <v>115</v>
      </c>
      <c r="H50" s="28">
        <v>0.5314</v>
      </c>
      <c r="I50" s="24">
        <v>285</v>
      </c>
      <c r="J50" s="24">
        <v>295</v>
      </c>
      <c r="K50" s="29">
        <v>307.5</v>
      </c>
      <c r="L50" s="24"/>
      <c r="M50" s="24">
        <v>295</v>
      </c>
      <c r="N50" s="28">
        <f t="shared" si="2"/>
        <v>156.763</v>
      </c>
      <c r="O50" s="40"/>
    </row>
    <row r="51" spans="1:15" ht="12.75">
      <c r="A51" s="39">
        <v>5</v>
      </c>
      <c r="B51" s="24" t="s">
        <v>54</v>
      </c>
      <c r="C51" s="24" t="s">
        <v>64</v>
      </c>
      <c r="D51" s="24" t="s">
        <v>58</v>
      </c>
      <c r="E51" s="26">
        <v>31382</v>
      </c>
      <c r="F51" s="24" t="s">
        <v>10</v>
      </c>
      <c r="G51" s="27">
        <v>109.1</v>
      </c>
      <c r="H51" s="28">
        <v>0.5376</v>
      </c>
      <c r="I51" s="24">
        <v>275</v>
      </c>
      <c r="J51" s="24">
        <v>290</v>
      </c>
      <c r="K51" s="29">
        <v>300</v>
      </c>
      <c r="L51" s="24"/>
      <c r="M51" s="24">
        <v>290</v>
      </c>
      <c r="N51" s="28">
        <f t="shared" si="2"/>
        <v>155.904</v>
      </c>
      <c r="O51" s="40"/>
    </row>
    <row r="52" spans="1:15" ht="13.5" thickBot="1">
      <c r="A52" s="41">
        <v>6</v>
      </c>
      <c r="B52" s="42" t="s">
        <v>54</v>
      </c>
      <c r="C52" s="42" t="s">
        <v>62</v>
      </c>
      <c r="D52" s="42" t="s">
        <v>58</v>
      </c>
      <c r="E52" s="43">
        <v>30077</v>
      </c>
      <c r="F52" s="42" t="s">
        <v>10</v>
      </c>
      <c r="G52" s="44">
        <v>88.25</v>
      </c>
      <c r="H52" s="45">
        <v>0.5922</v>
      </c>
      <c r="I52" s="42">
        <v>250</v>
      </c>
      <c r="J52" s="42">
        <v>260</v>
      </c>
      <c r="K52" s="42">
        <v>272.5</v>
      </c>
      <c r="L52" s="42"/>
      <c r="M52" s="42">
        <v>272.5</v>
      </c>
      <c r="N52" s="45">
        <f t="shared" si="2"/>
        <v>161.37449999999998</v>
      </c>
      <c r="O52" s="46"/>
    </row>
  </sheetData>
  <sheetProtection selectLockedCells="1" selectUnlockedCells="1"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6.625" style="1" customWidth="1"/>
    <col min="4" max="4" width="14.75390625" style="1" bestFit="1" customWidth="1"/>
    <col min="5" max="5" width="13.25390625" style="1" customWidth="1"/>
    <col min="6" max="6" width="10.625" style="1" customWidth="1"/>
    <col min="7" max="7" width="7.625" style="2" customWidth="1"/>
    <col min="8" max="8" width="6.625" style="3" bestFit="1" customWidth="1"/>
    <col min="9" max="11" width="6.00390625" style="1" bestFit="1" customWidth="1"/>
    <col min="12" max="12" width="4.00390625" style="1" bestFit="1" customWidth="1"/>
    <col min="13" max="13" width="7.00390625" style="1" customWidth="1"/>
    <col min="14" max="14" width="9.875" style="3" customWidth="1"/>
    <col min="15" max="15" width="10.875" style="1" customWidth="1"/>
    <col min="16" max="16384" width="9.125" style="1" customWidth="1"/>
  </cols>
  <sheetData>
    <row r="1" spans="3:13" ht="20.25">
      <c r="C1" s="23" t="s">
        <v>265</v>
      </c>
      <c r="D1" s="4"/>
      <c r="E1" s="5"/>
      <c r="G1" s="6"/>
      <c r="H1" s="7"/>
      <c r="I1" s="4"/>
      <c r="J1" s="4"/>
      <c r="K1" s="4"/>
      <c r="L1" s="4"/>
      <c r="M1" s="8"/>
    </row>
    <row r="2" spans="3:14" s="9" customFormat="1" ht="12" thickBot="1">
      <c r="C2" s="10"/>
      <c r="D2" s="10"/>
      <c r="E2" s="10"/>
      <c r="F2" s="10"/>
      <c r="G2" s="11"/>
      <c r="H2" s="12"/>
      <c r="I2" s="10"/>
      <c r="J2" s="10"/>
      <c r="K2" s="10"/>
      <c r="L2" s="10"/>
      <c r="M2" s="13"/>
      <c r="N2" s="14"/>
    </row>
    <row r="3" spans="1:15" ht="12.75" customHeight="1" thickBot="1">
      <c r="A3" s="62" t="s">
        <v>0</v>
      </c>
      <c r="B3" s="62" t="s">
        <v>1</v>
      </c>
      <c r="C3" s="62" t="s">
        <v>2</v>
      </c>
      <c r="D3" s="62" t="s">
        <v>26</v>
      </c>
      <c r="E3" s="62" t="s">
        <v>3</v>
      </c>
      <c r="F3" s="62" t="s">
        <v>4</v>
      </c>
      <c r="G3" s="58" t="s">
        <v>5</v>
      </c>
      <c r="H3" s="59" t="s">
        <v>6</v>
      </c>
      <c r="I3" s="60" t="s">
        <v>7</v>
      </c>
      <c r="J3" s="60"/>
      <c r="K3" s="60"/>
      <c r="L3" s="60"/>
      <c r="M3" s="60"/>
      <c r="N3" s="60"/>
      <c r="O3" s="61" t="s">
        <v>8</v>
      </c>
    </row>
    <row r="4" spans="1:15" s="18" customFormat="1" ht="12" thickBot="1">
      <c r="A4" s="62"/>
      <c r="B4" s="62"/>
      <c r="C4" s="62"/>
      <c r="D4" s="62"/>
      <c r="E4" s="62"/>
      <c r="F4" s="62"/>
      <c r="G4" s="58"/>
      <c r="H4" s="59"/>
      <c r="I4" s="15">
        <v>1</v>
      </c>
      <c r="J4" s="15">
        <v>2</v>
      </c>
      <c r="K4" s="15">
        <v>3</v>
      </c>
      <c r="L4" s="15">
        <v>4</v>
      </c>
      <c r="M4" s="16" t="s">
        <v>9</v>
      </c>
      <c r="N4" s="17" t="s">
        <v>6</v>
      </c>
      <c r="O4" s="61"/>
    </row>
    <row r="5" spans="1:15" ht="12.75">
      <c r="A5" s="32"/>
      <c r="B5" s="33"/>
      <c r="C5" s="34" t="s">
        <v>133</v>
      </c>
      <c r="D5" s="34" t="s">
        <v>12</v>
      </c>
      <c r="E5" s="35"/>
      <c r="F5" s="33"/>
      <c r="G5" s="36"/>
      <c r="H5" s="37"/>
      <c r="I5" s="33"/>
      <c r="J5" s="33"/>
      <c r="K5" s="33"/>
      <c r="L5" s="33"/>
      <c r="M5" s="33"/>
      <c r="N5" s="37"/>
      <c r="O5" s="38"/>
    </row>
    <row r="6" spans="1:15" ht="12.75">
      <c r="A6" s="39">
        <v>1</v>
      </c>
      <c r="B6" s="24">
        <v>48</v>
      </c>
      <c r="C6" s="24" t="s">
        <v>70</v>
      </c>
      <c r="D6" s="24" t="s">
        <v>14</v>
      </c>
      <c r="E6" s="26">
        <v>32181</v>
      </c>
      <c r="F6" s="24" t="s">
        <v>10</v>
      </c>
      <c r="G6" s="27">
        <v>43.4</v>
      </c>
      <c r="H6" s="28">
        <v>1.118</v>
      </c>
      <c r="I6" s="24">
        <v>62.5</v>
      </c>
      <c r="J6" s="29">
        <v>65</v>
      </c>
      <c r="K6" s="24">
        <v>65</v>
      </c>
      <c r="L6" s="24">
        <v>66</v>
      </c>
      <c r="M6" s="24">
        <v>65</v>
      </c>
      <c r="N6" s="28">
        <f aca="true" t="shared" si="0" ref="N6:N16">M6*H6</f>
        <v>72.67</v>
      </c>
      <c r="O6" s="40" t="s">
        <v>136</v>
      </c>
    </row>
    <row r="7" spans="1:15" ht="12.75">
      <c r="A7" s="39">
        <v>2</v>
      </c>
      <c r="B7" s="24">
        <v>48</v>
      </c>
      <c r="C7" s="24" t="s">
        <v>79</v>
      </c>
      <c r="D7" s="24" t="s">
        <v>14</v>
      </c>
      <c r="E7" s="26">
        <v>31875</v>
      </c>
      <c r="F7" s="24" t="s">
        <v>10</v>
      </c>
      <c r="G7" s="27">
        <v>47.9</v>
      </c>
      <c r="H7" s="28">
        <v>1.0336</v>
      </c>
      <c r="I7" s="24">
        <v>60</v>
      </c>
      <c r="J7" s="29">
        <v>62.5</v>
      </c>
      <c r="K7" s="29">
        <v>62.5</v>
      </c>
      <c r="L7" s="24"/>
      <c r="M7" s="24">
        <v>60</v>
      </c>
      <c r="N7" s="28">
        <f t="shared" si="0"/>
        <v>62.016000000000005</v>
      </c>
      <c r="O7" s="40" t="s">
        <v>137</v>
      </c>
    </row>
    <row r="8" spans="1:15" ht="12.75">
      <c r="A8" s="39">
        <v>3</v>
      </c>
      <c r="B8" s="24">
        <v>48</v>
      </c>
      <c r="C8" s="24" t="s">
        <v>69</v>
      </c>
      <c r="D8" s="24" t="s">
        <v>14</v>
      </c>
      <c r="E8" s="26">
        <v>32984</v>
      </c>
      <c r="F8" s="24" t="s">
        <v>10</v>
      </c>
      <c r="G8" s="27">
        <v>43.25</v>
      </c>
      <c r="H8" s="28">
        <v>1.1261</v>
      </c>
      <c r="I8" s="29">
        <v>30</v>
      </c>
      <c r="J8" s="24">
        <v>30</v>
      </c>
      <c r="K8" s="29">
        <v>32.5</v>
      </c>
      <c r="L8" s="24"/>
      <c r="M8" s="24">
        <v>30</v>
      </c>
      <c r="N8" s="28">
        <f t="shared" si="0"/>
        <v>33.783</v>
      </c>
      <c r="O8" s="40"/>
    </row>
    <row r="9" spans="1:15" ht="12.75">
      <c r="A9" s="39">
        <v>4</v>
      </c>
      <c r="B9" s="24">
        <v>48</v>
      </c>
      <c r="C9" s="24" t="s">
        <v>71</v>
      </c>
      <c r="D9" s="24" t="s">
        <v>14</v>
      </c>
      <c r="E9" s="26">
        <v>34771</v>
      </c>
      <c r="F9" s="24" t="s">
        <v>10</v>
      </c>
      <c r="G9" s="27">
        <v>47.45</v>
      </c>
      <c r="H9" s="28">
        <v>1.0405</v>
      </c>
      <c r="I9" s="29">
        <v>55</v>
      </c>
      <c r="J9" s="29">
        <v>60</v>
      </c>
      <c r="K9" s="29">
        <v>60</v>
      </c>
      <c r="L9" s="24"/>
      <c r="M9" s="24">
        <v>0</v>
      </c>
      <c r="N9" s="28">
        <f t="shared" si="0"/>
        <v>0</v>
      </c>
      <c r="O9" s="40"/>
    </row>
    <row r="10" spans="1:15" ht="12.75">
      <c r="A10" s="39">
        <v>1</v>
      </c>
      <c r="B10" s="24">
        <v>60</v>
      </c>
      <c r="C10" s="24" t="s">
        <v>73</v>
      </c>
      <c r="D10" s="24" t="s">
        <v>14</v>
      </c>
      <c r="E10" s="26">
        <v>27632</v>
      </c>
      <c r="F10" s="24" t="s">
        <v>10</v>
      </c>
      <c r="G10" s="27">
        <v>54.15</v>
      </c>
      <c r="H10" s="28">
        <v>0.939</v>
      </c>
      <c r="I10" s="24">
        <v>70</v>
      </c>
      <c r="J10" s="29">
        <v>77.5</v>
      </c>
      <c r="K10" s="24">
        <v>77.5</v>
      </c>
      <c r="L10" s="24"/>
      <c r="M10" s="24">
        <v>77.5</v>
      </c>
      <c r="N10" s="28">
        <f t="shared" si="0"/>
        <v>72.7725</v>
      </c>
      <c r="O10" s="40" t="s">
        <v>135</v>
      </c>
    </row>
    <row r="11" spans="1:15" ht="12.75">
      <c r="A11" s="39">
        <v>2</v>
      </c>
      <c r="B11" s="24">
        <v>60</v>
      </c>
      <c r="C11" s="24" t="s">
        <v>31</v>
      </c>
      <c r="D11" s="24" t="s">
        <v>14</v>
      </c>
      <c r="E11" s="26">
        <v>30518</v>
      </c>
      <c r="F11" s="24" t="s">
        <v>10</v>
      </c>
      <c r="G11" s="27">
        <v>59.6</v>
      </c>
      <c r="H11" s="28">
        <v>0.8676</v>
      </c>
      <c r="I11" s="29">
        <v>60</v>
      </c>
      <c r="J11" s="24">
        <v>65</v>
      </c>
      <c r="K11" s="29">
        <v>72.5</v>
      </c>
      <c r="L11" s="24"/>
      <c r="M11" s="24">
        <v>65</v>
      </c>
      <c r="N11" s="28">
        <f t="shared" si="0"/>
        <v>56.394000000000005</v>
      </c>
      <c r="O11" s="40"/>
    </row>
    <row r="12" spans="1:15" ht="12.75">
      <c r="A12" s="39">
        <v>3</v>
      </c>
      <c r="B12" s="24">
        <v>60</v>
      </c>
      <c r="C12" s="24" t="s">
        <v>76</v>
      </c>
      <c r="D12" s="24" t="s">
        <v>77</v>
      </c>
      <c r="E12" s="26">
        <v>34312</v>
      </c>
      <c r="F12" s="24" t="s">
        <v>10</v>
      </c>
      <c r="G12" s="27">
        <v>58.3</v>
      </c>
      <c r="H12" s="28">
        <v>0.8788</v>
      </c>
      <c r="I12" s="24">
        <v>57.5</v>
      </c>
      <c r="J12" s="24">
        <v>62.5</v>
      </c>
      <c r="K12" s="29">
        <v>65</v>
      </c>
      <c r="L12" s="24"/>
      <c r="M12" s="24">
        <v>62.5</v>
      </c>
      <c r="N12" s="28">
        <f t="shared" si="0"/>
        <v>54.925000000000004</v>
      </c>
      <c r="O12" s="40"/>
    </row>
    <row r="13" spans="1:15" ht="12.75">
      <c r="A13" s="39">
        <v>4</v>
      </c>
      <c r="B13" s="24">
        <v>60</v>
      </c>
      <c r="C13" s="24" t="s">
        <v>72</v>
      </c>
      <c r="D13" s="24" t="s">
        <v>14</v>
      </c>
      <c r="E13" s="26">
        <v>32330</v>
      </c>
      <c r="F13" s="24" t="s">
        <v>10</v>
      </c>
      <c r="G13" s="27">
        <v>51.6</v>
      </c>
      <c r="H13" s="28">
        <v>0.9731</v>
      </c>
      <c r="I13" s="24">
        <v>50</v>
      </c>
      <c r="J13" s="24">
        <v>52.5</v>
      </c>
      <c r="K13" s="24">
        <v>55</v>
      </c>
      <c r="L13" s="24"/>
      <c r="M13" s="24">
        <v>55</v>
      </c>
      <c r="N13" s="28">
        <f t="shared" si="0"/>
        <v>53.5205</v>
      </c>
      <c r="O13" s="40"/>
    </row>
    <row r="14" spans="1:15" ht="12.75">
      <c r="A14" s="39">
        <v>5</v>
      </c>
      <c r="B14" s="24">
        <v>60</v>
      </c>
      <c r="C14" s="24" t="s">
        <v>74</v>
      </c>
      <c r="D14" s="24" t="s">
        <v>14</v>
      </c>
      <c r="E14" s="26">
        <v>33087</v>
      </c>
      <c r="F14" s="24" t="s">
        <v>10</v>
      </c>
      <c r="G14" s="27">
        <v>56.65</v>
      </c>
      <c r="H14" s="28">
        <v>0.9019</v>
      </c>
      <c r="I14" s="24">
        <v>45</v>
      </c>
      <c r="J14" s="24">
        <v>50</v>
      </c>
      <c r="K14" s="29">
        <v>57.5</v>
      </c>
      <c r="L14" s="24"/>
      <c r="M14" s="24">
        <v>50</v>
      </c>
      <c r="N14" s="28">
        <f t="shared" si="0"/>
        <v>45.095</v>
      </c>
      <c r="O14" s="40"/>
    </row>
    <row r="15" spans="1:15" ht="12.75">
      <c r="A15" s="39">
        <v>6</v>
      </c>
      <c r="B15" s="24">
        <v>60</v>
      </c>
      <c r="C15" s="24" t="s">
        <v>78</v>
      </c>
      <c r="D15" s="24" t="s">
        <v>14</v>
      </c>
      <c r="E15" s="26">
        <v>29390</v>
      </c>
      <c r="F15" s="24" t="s">
        <v>10</v>
      </c>
      <c r="G15" s="27">
        <v>58.3</v>
      </c>
      <c r="H15" s="28">
        <v>0.8788</v>
      </c>
      <c r="I15" s="29">
        <v>60</v>
      </c>
      <c r="J15" s="29">
        <v>60</v>
      </c>
      <c r="K15" s="29">
        <v>65</v>
      </c>
      <c r="L15" s="24"/>
      <c r="M15" s="24">
        <v>0</v>
      </c>
      <c r="N15" s="28">
        <f t="shared" si="0"/>
        <v>0</v>
      </c>
      <c r="O15" s="40"/>
    </row>
    <row r="16" spans="1:15" ht="12.75">
      <c r="A16" s="39">
        <v>1</v>
      </c>
      <c r="B16" s="24">
        <v>67.5</v>
      </c>
      <c r="C16" s="24" t="s">
        <v>75</v>
      </c>
      <c r="D16" s="24" t="s">
        <v>11</v>
      </c>
      <c r="E16" s="26">
        <v>29018</v>
      </c>
      <c r="F16" s="24" t="s">
        <v>10</v>
      </c>
      <c r="G16" s="27">
        <v>67.5</v>
      </c>
      <c r="H16" s="28">
        <v>0.7769</v>
      </c>
      <c r="I16" s="24">
        <v>40</v>
      </c>
      <c r="J16" s="24">
        <v>45</v>
      </c>
      <c r="K16" s="29">
        <v>55</v>
      </c>
      <c r="L16" s="24"/>
      <c r="M16" s="24">
        <v>45</v>
      </c>
      <c r="N16" s="28">
        <f t="shared" si="0"/>
        <v>34.9605</v>
      </c>
      <c r="O16" s="40"/>
    </row>
    <row r="17" spans="1:15" ht="12.75">
      <c r="A17" s="39"/>
      <c r="B17" s="24"/>
      <c r="C17" s="25" t="s">
        <v>133</v>
      </c>
      <c r="D17" s="25" t="s">
        <v>22</v>
      </c>
      <c r="E17" s="26"/>
      <c r="F17" s="24"/>
      <c r="G17" s="27"/>
      <c r="H17" s="28"/>
      <c r="I17" s="24"/>
      <c r="J17" s="24"/>
      <c r="K17" s="29"/>
      <c r="L17" s="24"/>
      <c r="M17" s="24"/>
      <c r="N17" s="28"/>
      <c r="O17" s="40"/>
    </row>
    <row r="18" spans="1:15" ht="12.75">
      <c r="A18" s="39">
        <v>1</v>
      </c>
      <c r="B18" s="24">
        <v>60</v>
      </c>
      <c r="C18" s="24" t="s">
        <v>155</v>
      </c>
      <c r="D18" s="24" t="s">
        <v>16</v>
      </c>
      <c r="E18" s="26">
        <v>33016</v>
      </c>
      <c r="F18" s="24" t="s">
        <v>10</v>
      </c>
      <c r="G18" s="27">
        <v>57.1</v>
      </c>
      <c r="H18" s="28">
        <v>0.8564</v>
      </c>
      <c r="I18" s="24">
        <v>125</v>
      </c>
      <c r="J18" s="24">
        <v>130</v>
      </c>
      <c r="K18" s="31">
        <v>132.5</v>
      </c>
      <c r="L18" s="24"/>
      <c r="M18" s="24">
        <v>130</v>
      </c>
      <c r="N18" s="28">
        <f aca="true" t="shared" si="1" ref="N18:N49">M18*H18</f>
        <v>111.33200000000001</v>
      </c>
      <c r="O18" s="40" t="s">
        <v>140</v>
      </c>
    </row>
    <row r="19" spans="1:15" ht="12.75">
      <c r="A19" s="39">
        <v>2</v>
      </c>
      <c r="B19" s="24">
        <v>60</v>
      </c>
      <c r="C19" s="24" t="s">
        <v>152</v>
      </c>
      <c r="D19" s="24" t="s">
        <v>153</v>
      </c>
      <c r="E19" s="26">
        <v>31939</v>
      </c>
      <c r="F19" s="24" t="s">
        <v>10</v>
      </c>
      <c r="G19" s="27">
        <v>59.6</v>
      </c>
      <c r="H19" s="28">
        <v>0.8185</v>
      </c>
      <c r="I19" s="24">
        <v>110</v>
      </c>
      <c r="J19" s="24">
        <v>115</v>
      </c>
      <c r="K19" s="31">
        <v>117.5</v>
      </c>
      <c r="L19" s="24"/>
      <c r="M19" s="24">
        <v>115</v>
      </c>
      <c r="N19" s="28">
        <f t="shared" si="1"/>
        <v>94.1275</v>
      </c>
      <c r="O19" s="40"/>
    </row>
    <row r="20" spans="1:15" ht="12.75">
      <c r="A20" s="39">
        <v>3</v>
      </c>
      <c r="B20" s="24">
        <v>60</v>
      </c>
      <c r="C20" s="24" t="s">
        <v>150</v>
      </c>
      <c r="D20" s="24" t="s">
        <v>92</v>
      </c>
      <c r="E20" s="26">
        <v>34458</v>
      </c>
      <c r="F20" s="24" t="s">
        <v>10</v>
      </c>
      <c r="G20" s="27">
        <v>53.3</v>
      </c>
      <c r="H20" s="28">
        <v>0.9247</v>
      </c>
      <c r="I20" s="24">
        <v>100</v>
      </c>
      <c r="J20" s="31">
        <v>105</v>
      </c>
      <c r="K20" s="31">
        <v>105</v>
      </c>
      <c r="L20" s="24"/>
      <c r="M20" s="24">
        <v>100</v>
      </c>
      <c r="N20" s="28">
        <f t="shared" si="1"/>
        <v>92.47</v>
      </c>
      <c r="O20" s="40"/>
    </row>
    <row r="21" spans="1:15" ht="12.75">
      <c r="A21" s="39" t="s">
        <v>134</v>
      </c>
      <c r="B21" s="24">
        <v>60</v>
      </c>
      <c r="C21" s="24" t="s">
        <v>154</v>
      </c>
      <c r="D21" s="24" t="s">
        <v>14</v>
      </c>
      <c r="E21" s="26">
        <v>29860</v>
      </c>
      <c r="F21" s="24" t="s">
        <v>10</v>
      </c>
      <c r="G21" s="27">
        <v>59.8</v>
      </c>
      <c r="H21" s="28">
        <v>0.8156</v>
      </c>
      <c r="I21" s="31">
        <v>120</v>
      </c>
      <c r="J21" s="31">
        <v>120</v>
      </c>
      <c r="K21" s="31">
        <v>120</v>
      </c>
      <c r="L21" s="24"/>
      <c r="M21" s="24">
        <v>0</v>
      </c>
      <c r="N21" s="28">
        <f t="shared" si="1"/>
        <v>0</v>
      </c>
      <c r="O21" s="40"/>
    </row>
    <row r="22" spans="1:15" ht="12.75">
      <c r="A22" s="39">
        <v>1</v>
      </c>
      <c r="B22" s="24">
        <v>60</v>
      </c>
      <c r="C22" s="24" t="s">
        <v>149</v>
      </c>
      <c r="D22" s="24" t="s">
        <v>16</v>
      </c>
      <c r="E22" s="26">
        <v>35550</v>
      </c>
      <c r="F22" s="24" t="s">
        <v>148</v>
      </c>
      <c r="G22" s="27">
        <v>58.85</v>
      </c>
      <c r="H22" s="28">
        <v>0.8286</v>
      </c>
      <c r="I22" s="24">
        <v>95</v>
      </c>
      <c r="J22" s="24">
        <v>100</v>
      </c>
      <c r="K22" s="24">
        <v>107.5</v>
      </c>
      <c r="L22" s="24"/>
      <c r="M22" s="24">
        <v>107.5</v>
      </c>
      <c r="N22" s="28">
        <f t="shared" si="1"/>
        <v>89.0745</v>
      </c>
      <c r="O22" s="40"/>
    </row>
    <row r="23" spans="1:15" ht="12.75">
      <c r="A23" s="39">
        <v>2</v>
      </c>
      <c r="B23" s="24">
        <v>60</v>
      </c>
      <c r="C23" s="24" t="s">
        <v>151</v>
      </c>
      <c r="D23" s="24" t="s">
        <v>14</v>
      </c>
      <c r="E23" s="26">
        <v>35684</v>
      </c>
      <c r="F23" s="24" t="s">
        <v>148</v>
      </c>
      <c r="G23" s="27">
        <v>60</v>
      </c>
      <c r="H23" s="28">
        <v>0.8128</v>
      </c>
      <c r="I23" s="24">
        <v>92.5</v>
      </c>
      <c r="J23" s="24">
        <v>100</v>
      </c>
      <c r="K23" s="24">
        <v>107.5</v>
      </c>
      <c r="L23" s="24"/>
      <c r="M23" s="24">
        <v>107.5</v>
      </c>
      <c r="N23" s="28">
        <f t="shared" si="1"/>
        <v>87.37599999999999</v>
      </c>
      <c r="O23" s="40"/>
    </row>
    <row r="24" spans="1:15" ht="12.75">
      <c r="A24" s="39">
        <v>3</v>
      </c>
      <c r="B24" s="24">
        <v>60</v>
      </c>
      <c r="C24" s="24" t="s">
        <v>147</v>
      </c>
      <c r="D24" s="24" t="s">
        <v>14</v>
      </c>
      <c r="E24" s="26">
        <v>36394</v>
      </c>
      <c r="F24" s="24" t="s">
        <v>148</v>
      </c>
      <c r="G24" s="27">
        <v>56.2</v>
      </c>
      <c r="H24" s="28">
        <v>0.8714</v>
      </c>
      <c r="I24" s="24">
        <v>77.5</v>
      </c>
      <c r="J24" s="24">
        <v>80</v>
      </c>
      <c r="K24" s="31">
        <v>85</v>
      </c>
      <c r="L24" s="24"/>
      <c r="M24" s="24">
        <v>80</v>
      </c>
      <c r="N24" s="28">
        <f t="shared" si="1"/>
        <v>69.71199999999999</v>
      </c>
      <c r="O24" s="40"/>
    </row>
    <row r="25" spans="1:15" ht="12.75">
      <c r="A25" s="39">
        <v>1</v>
      </c>
      <c r="B25" s="24">
        <v>67.5</v>
      </c>
      <c r="C25" s="24" t="s">
        <v>173</v>
      </c>
      <c r="D25" s="24" t="s">
        <v>14</v>
      </c>
      <c r="E25" s="26">
        <v>34452</v>
      </c>
      <c r="F25" s="24" t="s">
        <v>158</v>
      </c>
      <c r="G25" s="27">
        <v>65.9</v>
      </c>
      <c r="H25" s="28">
        <v>0.7418</v>
      </c>
      <c r="I25" s="24">
        <v>115</v>
      </c>
      <c r="J25" s="24">
        <v>120</v>
      </c>
      <c r="K25" s="31">
        <v>127.5</v>
      </c>
      <c r="L25" s="24"/>
      <c r="M25" s="24">
        <v>120</v>
      </c>
      <c r="N25" s="28">
        <f t="shared" si="1"/>
        <v>89.016</v>
      </c>
      <c r="O25" s="40"/>
    </row>
    <row r="26" spans="1:15" ht="12.75">
      <c r="A26" s="39">
        <v>2</v>
      </c>
      <c r="B26" s="24">
        <v>67.5</v>
      </c>
      <c r="C26" s="24" t="s">
        <v>169</v>
      </c>
      <c r="D26" s="24" t="s">
        <v>16</v>
      </c>
      <c r="E26" s="26">
        <v>34685</v>
      </c>
      <c r="F26" s="24" t="s">
        <v>158</v>
      </c>
      <c r="G26" s="27">
        <v>65.95</v>
      </c>
      <c r="H26" s="28">
        <v>0.7408</v>
      </c>
      <c r="I26" s="24">
        <v>102.5</v>
      </c>
      <c r="J26" s="24">
        <v>110</v>
      </c>
      <c r="K26" s="24">
        <v>115</v>
      </c>
      <c r="L26" s="24"/>
      <c r="M26" s="24">
        <v>115</v>
      </c>
      <c r="N26" s="28">
        <f t="shared" si="1"/>
        <v>85.19200000000001</v>
      </c>
      <c r="O26" s="40"/>
    </row>
    <row r="27" spans="1:15" ht="12.75">
      <c r="A27" s="39">
        <v>3</v>
      </c>
      <c r="B27" s="24">
        <v>67.5</v>
      </c>
      <c r="C27" s="24" t="s">
        <v>166</v>
      </c>
      <c r="D27" s="24" t="s">
        <v>16</v>
      </c>
      <c r="E27" s="26">
        <v>34902</v>
      </c>
      <c r="F27" s="24" t="s">
        <v>158</v>
      </c>
      <c r="G27" s="27">
        <v>63.4</v>
      </c>
      <c r="H27" s="28">
        <v>0.7694</v>
      </c>
      <c r="I27" s="24">
        <v>95</v>
      </c>
      <c r="J27" s="24">
        <v>105</v>
      </c>
      <c r="K27" s="31">
        <v>110</v>
      </c>
      <c r="L27" s="24"/>
      <c r="M27" s="24">
        <v>105</v>
      </c>
      <c r="N27" s="28">
        <f t="shared" si="1"/>
        <v>80.78699999999999</v>
      </c>
      <c r="O27" s="40"/>
    </row>
    <row r="28" spans="1:15" ht="12.75">
      <c r="A28" s="39">
        <v>4</v>
      </c>
      <c r="B28" s="24">
        <v>67.5</v>
      </c>
      <c r="C28" s="24" t="s">
        <v>157</v>
      </c>
      <c r="D28" s="24" t="s">
        <v>14</v>
      </c>
      <c r="E28" s="26">
        <v>34819</v>
      </c>
      <c r="F28" s="24" t="s">
        <v>158</v>
      </c>
      <c r="G28" s="27">
        <v>60.8</v>
      </c>
      <c r="H28" s="28">
        <v>0.8019</v>
      </c>
      <c r="I28" s="31">
        <v>90</v>
      </c>
      <c r="J28" s="24">
        <v>92.5</v>
      </c>
      <c r="K28" s="31">
        <v>97.5</v>
      </c>
      <c r="L28" s="24"/>
      <c r="M28" s="24">
        <v>92.5</v>
      </c>
      <c r="N28" s="28">
        <f t="shared" si="1"/>
        <v>74.17575</v>
      </c>
      <c r="O28" s="40"/>
    </row>
    <row r="29" spans="1:15" ht="12.75">
      <c r="A29" s="39">
        <v>1</v>
      </c>
      <c r="B29" s="24">
        <v>67.5</v>
      </c>
      <c r="C29" s="24" t="s">
        <v>172</v>
      </c>
      <c r="D29" s="24" t="s">
        <v>14</v>
      </c>
      <c r="E29" s="26">
        <v>33352</v>
      </c>
      <c r="F29" s="24" t="s">
        <v>10</v>
      </c>
      <c r="G29" s="27">
        <v>65.3</v>
      </c>
      <c r="H29" s="28">
        <v>0.7481</v>
      </c>
      <c r="I29" s="24">
        <v>120</v>
      </c>
      <c r="J29" s="31">
        <v>127.5</v>
      </c>
      <c r="K29" s="31">
        <v>127.5</v>
      </c>
      <c r="L29" s="24"/>
      <c r="M29" s="24">
        <v>120</v>
      </c>
      <c r="N29" s="28">
        <f t="shared" si="1"/>
        <v>89.77199999999999</v>
      </c>
      <c r="O29" s="40"/>
    </row>
    <row r="30" spans="1:15" ht="12.75">
      <c r="A30" s="39">
        <v>2</v>
      </c>
      <c r="B30" s="24">
        <v>67.5</v>
      </c>
      <c r="C30" s="24" t="s">
        <v>28</v>
      </c>
      <c r="D30" s="24" t="s">
        <v>29</v>
      </c>
      <c r="E30" s="26">
        <v>32378</v>
      </c>
      <c r="F30" s="24" t="s">
        <v>10</v>
      </c>
      <c r="G30" s="27">
        <v>65.9</v>
      </c>
      <c r="H30" s="28">
        <v>0.7418</v>
      </c>
      <c r="I30" s="31">
        <v>0</v>
      </c>
      <c r="J30" s="24">
        <v>120</v>
      </c>
      <c r="K30" s="31">
        <v>130</v>
      </c>
      <c r="L30" s="24"/>
      <c r="M30" s="24">
        <v>120</v>
      </c>
      <c r="N30" s="28">
        <f t="shared" si="1"/>
        <v>89.016</v>
      </c>
      <c r="O30" s="40"/>
    </row>
    <row r="31" spans="1:15" ht="12.75">
      <c r="A31" s="39">
        <v>3</v>
      </c>
      <c r="B31" s="24">
        <v>67.5</v>
      </c>
      <c r="C31" s="24" t="s">
        <v>171</v>
      </c>
      <c r="D31" s="24" t="s">
        <v>66</v>
      </c>
      <c r="E31" s="26">
        <v>32314</v>
      </c>
      <c r="F31" s="24" t="s">
        <v>10</v>
      </c>
      <c r="G31" s="27">
        <v>61.3</v>
      </c>
      <c r="H31" s="28">
        <v>0.7953</v>
      </c>
      <c r="I31" s="24">
        <v>100</v>
      </c>
      <c r="J31" s="24">
        <v>110</v>
      </c>
      <c r="K31" s="24">
        <v>117.5</v>
      </c>
      <c r="L31" s="24"/>
      <c r="M31" s="24">
        <v>117.5</v>
      </c>
      <c r="N31" s="28">
        <f t="shared" si="1"/>
        <v>93.44775</v>
      </c>
      <c r="O31" s="40"/>
    </row>
    <row r="32" spans="1:15" ht="12.75">
      <c r="A32" s="39">
        <v>4</v>
      </c>
      <c r="B32" s="24">
        <v>67.5</v>
      </c>
      <c r="C32" s="24" t="s">
        <v>170</v>
      </c>
      <c r="D32" s="24" t="s">
        <v>34</v>
      </c>
      <c r="E32" s="26">
        <v>33132</v>
      </c>
      <c r="F32" s="24" t="s">
        <v>10</v>
      </c>
      <c r="G32" s="27">
        <v>66.25</v>
      </c>
      <c r="H32" s="28">
        <v>0.7377</v>
      </c>
      <c r="I32" s="31">
        <v>0</v>
      </c>
      <c r="J32" s="31">
        <v>110</v>
      </c>
      <c r="K32" s="24">
        <v>115</v>
      </c>
      <c r="L32" s="24"/>
      <c r="M32" s="24">
        <v>115</v>
      </c>
      <c r="N32" s="28">
        <f t="shared" si="1"/>
        <v>84.8355</v>
      </c>
      <c r="O32" s="40"/>
    </row>
    <row r="33" spans="1:15" ht="12.75">
      <c r="A33" s="39">
        <v>1</v>
      </c>
      <c r="B33" s="24">
        <v>67.5</v>
      </c>
      <c r="C33" s="24" t="s">
        <v>168</v>
      </c>
      <c r="D33" s="24" t="s">
        <v>83</v>
      </c>
      <c r="E33" s="26">
        <v>36013</v>
      </c>
      <c r="F33" s="24" t="s">
        <v>148</v>
      </c>
      <c r="G33" s="27">
        <v>63.5</v>
      </c>
      <c r="H33" s="28">
        <v>0.7682</v>
      </c>
      <c r="I33" s="24">
        <v>107.5</v>
      </c>
      <c r="J33" s="31">
        <v>115</v>
      </c>
      <c r="K33" s="24">
        <v>115</v>
      </c>
      <c r="L33" s="24"/>
      <c r="M33" s="24">
        <v>115</v>
      </c>
      <c r="N33" s="28">
        <f t="shared" si="1"/>
        <v>88.343</v>
      </c>
      <c r="O33" s="40"/>
    </row>
    <row r="34" spans="1:15" ht="12.75">
      <c r="A34" s="39">
        <v>2</v>
      </c>
      <c r="B34" s="24">
        <v>67.5</v>
      </c>
      <c r="C34" s="24" t="s">
        <v>167</v>
      </c>
      <c r="D34" s="24" t="s">
        <v>14</v>
      </c>
      <c r="E34" s="26">
        <v>35100</v>
      </c>
      <c r="F34" s="24" t="s">
        <v>148</v>
      </c>
      <c r="G34" s="27">
        <v>67.2</v>
      </c>
      <c r="H34" s="28">
        <v>0.7287</v>
      </c>
      <c r="I34" s="24">
        <v>105</v>
      </c>
      <c r="J34" s="24">
        <v>110</v>
      </c>
      <c r="K34" s="24">
        <v>112.5</v>
      </c>
      <c r="L34" s="24"/>
      <c r="M34" s="24">
        <v>112.5</v>
      </c>
      <c r="N34" s="28">
        <f t="shared" si="1"/>
        <v>81.97875</v>
      </c>
      <c r="O34" s="40"/>
    </row>
    <row r="35" spans="1:15" ht="12.75">
      <c r="A35" s="39">
        <v>3</v>
      </c>
      <c r="B35" s="24">
        <v>67.5</v>
      </c>
      <c r="C35" s="24" t="s">
        <v>165</v>
      </c>
      <c r="D35" s="24" t="s">
        <v>16</v>
      </c>
      <c r="E35" s="26">
        <v>35923</v>
      </c>
      <c r="F35" s="24" t="s">
        <v>148</v>
      </c>
      <c r="G35" s="27">
        <v>67.2</v>
      </c>
      <c r="H35" s="28">
        <v>0.7287</v>
      </c>
      <c r="I35" s="31">
        <v>95</v>
      </c>
      <c r="J35" s="24">
        <v>100</v>
      </c>
      <c r="K35" s="24">
        <v>102.5</v>
      </c>
      <c r="L35" s="24"/>
      <c r="M35" s="24">
        <v>102.5</v>
      </c>
      <c r="N35" s="28">
        <f t="shared" si="1"/>
        <v>74.69175</v>
      </c>
      <c r="O35" s="40"/>
    </row>
    <row r="36" spans="1:15" ht="12.75">
      <c r="A36" s="39">
        <v>4</v>
      </c>
      <c r="B36" s="24">
        <v>67.5</v>
      </c>
      <c r="C36" s="24" t="s">
        <v>159</v>
      </c>
      <c r="D36" s="24" t="s">
        <v>160</v>
      </c>
      <c r="E36" s="26">
        <v>35894</v>
      </c>
      <c r="F36" s="24" t="s">
        <v>148</v>
      </c>
      <c r="G36" s="27">
        <v>63.3</v>
      </c>
      <c r="H36" s="28">
        <v>0.7706</v>
      </c>
      <c r="I36" s="24">
        <v>92.5</v>
      </c>
      <c r="J36" s="24">
        <v>97.5</v>
      </c>
      <c r="K36" s="24">
        <v>100</v>
      </c>
      <c r="L36" s="24"/>
      <c r="M36" s="24">
        <v>100</v>
      </c>
      <c r="N36" s="28">
        <f t="shared" si="1"/>
        <v>77.06</v>
      </c>
      <c r="O36" s="40"/>
    </row>
    <row r="37" spans="1:15" ht="12.75">
      <c r="A37" s="39">
        <v>5</v>
      </c>
      <c r="B37" s="24">
        <v>67.5</v>
      </c>
      <c r="C37" s="24" t="s">
        <v>161</v>
      </c>
      <c r="D37" s="24" t="s">
        <v>153</v>
      </c>
      <c r="E37" s="26">
        <v>36050</v>
      </c>
      <c r="F37" s="24" t="s">
        <v>148</v>
      </c>
      <c r="G37" s="27">
        <v>64.85</v>
      </c>
      <c r="H37" s="28">
        <v>0.7535</v>
      </c>
      <c r="I37" s="24">
        <v>90</v>
      </c>
      <c r="J37" s="24">
        <v>95</v>
      </c>
      <c r="K37" s="24">
        <v>100</v>
      </c>
      <c r="L37" s="24"/>
      <c r="M37" s="24">
        <v>100</v>
      </c>
      <c r="N37" s="28">
        <f t="shared" si="1"/>
        <v>75.35</v>
      </c>
      <c r="O37" s="40"/>
    </row>
    <row r="38" spans="1:15" ht="12.75">
      <c r="A38" s="39">
        <v>6</v>
      </c>
      <c r="B38" s="24">
        <v>67.5</v>
      </c>
      <c r="C38" s="24" t="s">
        <v>156</v>
      </c>
      <c r="D38" s="24" t="s">
        <v>34</v>
      </c>
      <c r="E38" s="26">
        <v>36305</v>
      </c>
      <c r="F38" s="24" t="s">
        <v>148</v>
      </c>
      <c r="G38" s="27">
        <v>66.65</v>
      </c>
      <c r="H38" s="28">
        <v>0.7337</v>
      </c>
      <c r="I38" s="24">
        <v>85</v>
      </c>
      <c r="J38" s="24">
        <v>87.5</v>
      </c>
      <c r="K38" s="24">
        <v>90</v>
      </c>
      <c r="L38" s="24"/>
      <c r="M38" s="24">
        <v>90</v>
      </c>
      <c r="N38" s="28">
        <f t="shared" si="1"/>
        <v>66.033</v>
      </c>
      <c r="O38" s="40"/>
    </row>
    <row r="39" spans="1:15" ht="12.75">
      <c r="A39" s="39" t="s">
        <v>134</v>
      </c>
      <c r="B39" s="24">
        <v>67.5</v>
      </c>
      <c r="C39" s="24" t="s">
        <v>162</v>
      </c>
      <c r="D39" s="24" t="s">
        <v>83</v>
      </c>
      <c r="E39" s="26">
        <v>35703</v>
      </c>
      <c r="F39" s="24" t="s">
        <v>148</v>
      </c>
      <c r="G39" s="27">
        <v>65.75</v>
      </c>
      <c r="H39" s="28">
        <v>0.7429</v>
      </c>
      <c r="I39" s="31">
        <v>100</v>
      </c>
      <c r="J39" s="31">
        <v>100</v>
      </c>
      <c r="K39" s="31">
        <v>100</v>
      </c>
      <c r="L39" s="24"/>
      <c r="M39" s="24">
        <v>0</v>
      </c>
      <c r="N39" s="28">
        <f t="shared" si="1"/>
        <v>0</v>
      </c>
      <c r="O39" s="40"/>
    </row>
    <row r="40" spans="1:15" ht="12.75">
      <c r="A40" s="39" t="s">
        <v>134</v>
      </c>
      <c r="B40" s="24">
        <v>67.5</v>
      </c>
      <c r="C40" s="24" t="s">
        <v>163</v>
      </c>
      <c r="D40" s="24" t="s">
        <v>164</v>
      </c>
      <c r="E40" s="26">
        <v>35916</v>
      </c>
      <c r="F40" s="24" t="s">
        <v>148</v>
      </c>
      <c r="G40" s="27">
        <v>67.1</v>
      </c>
      <c r="H40" s="28">
        <v>0.7297</v>
      </c>
      <c r="I40" s="31">
        <v>0</v>
      </c>
      <c r="J40" s="31">
        <v>100</v>
      </c>
      <c r="K40" s="31">
        <v>100</v>
      </c>
      <c r="L40" s="24"/>
      <c r="M40" s="24">
        <v>0</v>
      </c>
      <c r="N40" s="28">
        <f t="shared" si="1"/>
        <v>0</v>
      </c>
      <c r="O40" s="40"/>
    </row>
    <row r="41" spans="1:15" ht="12.75">
      <c r="A41" s="39">
        <v>1</v>
      </c>
      <c r="B41" s="24">
        <v>75</v>
      </c>
      <c r="C41" s="24" t="s">
        <v>187</v>
      </c>
      <c r="D41" s="24" t="s">
        <v>188</v>
      </c>
      <c r="E41" s="26">
        <v>33911</v>
      </c>
      <c r="F41" s="24" t="s">
        <v>158</v>
      </c>
      <c r="G41" s="27">
        <v>73.6</v>
      </c>
      <c r="H41" s="28">
        <v>0.6745</v>
      </c>
      <c r="I41" s="24">
        <v>135</v>
      </c>
      <c r="J41" s="24">
        <v>137.5</v>
      </c>
      <c r="K41" s="31">
        <v>140</v>
      </c>
      <c r="L41" s="24"/>
      <c r="M41" s="24">
        <v>137.5</v>
      </c>
      <c r="N41" s="28">
        <f t="shared" si="1"/>
        <v>92.74374999999999</v>
      </c>
      <c r="O41" s="40"/>
    </row>
    <row r="42" spans="1:15" ht="12.75">
      <c r="A42" s="39">
        <v>2</v>
      </c>
      <c r="B42" s="24">
        <v>75</v>
      </c>
      <c r="C42" s="24" t="s">
        <v>186</v>
      </c>
      <c r="D42" s="24" t="s">
        <v>34</v>
      </c>
      <c r="E42" s="26">
        <v>33726</v>
      </c>
      <c r="F42" s="24" t="s">
        <v>158</v>
      </c>
      <c r="G42" s="27">
        <v>75</v>
      </c>
      <c r="H42" s="28">
        <v>0.6645</v>
      </c>
      <c r="I42" s="24">
        <v>127.5</v>
      </c>
      <c r="J42" s="24">
        <v>132.5</v>
      </c>
      <c r="K42" s="31">
        <v>137.5</v>
      </c>
      <c r="L42" s="24"/>
      <c r="M42" s="24">
        <v>132.5</v>
      </c>
      <c r="N42" s="28">
        <f t="shared" si="1"/>
        <v>88.04625</v>
      </c>
      <c r="O42" s="40"/>
    </row>
    <row r="43" spans="1:15" ht="12.75">
      <c r="A43" s="39">
        <v>3</v>
      </c>
      <c r="B43" s="24">
        <v>75</v>
      </c>
      <c r="C43" s="24" t="s">
        <v>178</v>
      </c>
      <c r="D43" s="24" t="s">
        <v>14</v>
      </c>
      <c r="E43" s="26">
        <v>33940</v>
      </c>
      <c r="F43" s="24" t="s">
        <v>158</v>
      </c>
      <c r="G43" s="27">
        <v>69.2</v>
      </c>
      <c r="H43" s="28">
        <v>0.7101</v>
      </c>
      <c r="I43" s="24">
        <v>120</v>
      </c>
      <c r="J43" s="24">
        <v>122.5</v>
      </c>
      <c r="K43" s="31">
        <v>125</v>
      </c>
      <c r="L43" s="24"/>
      <c r="M43" s="24">
        <v>122.5</v>
      </c>
      <c r="N43" s="28">
        <f t="shared" si="1"/>
        <v>86.98724999999999</v>
      </c>
      <c r="O43" s="40"/>
    </row>
    <row r="44" spans="1:15" ht="12.75">
      <c r="A44" s="39" t="s">
        <v>134</v>
      </c>
      <c r="B44" s="24">
        <v>75</v>
      </c>
      <c r="C44" s="24" t="s">
        <v>183</v>
      </c>
      <c r="D44" s="24" t="s">
        <v>14</v>
      </c>
      <c r="E44" s="26">
        <v>34587</v>
      </c>
      <c r="F44" s="24" t="s">
        <v>158</v>
      </c>
      <c r="G44" s="27">
        <v>74.55</v>
      </c>
      <c r="H44" s="28">
        <v>0.6673</v>
      </c>
      <c r="I44" s="31">
        <v>137.5</v>
      </c>
      <c r="J44" s="31">
        <v>137.5</v>
      </c>
      <c r="K44" s="31">
        <v>137.5</v>
      </c>
      <c r="L44" s="24"/>
      <c r="M44" s="24">
        <v>0</v>
      </c>
      <c r="N44" s="28">
        <f t="shared" si="1"/>
        <v>0</v>
      </c>
      <c r="O44" s="40"/>
    </row>
    <row r="45" spans="1:15" ht="12.75">
      <c r="A45" s="39">
        <v>1</v>
      </c>
      <c r="B45" s="24">
        <v>75</v>
      </c>
      <c r="C45" s="24" t="s">
        <v>182</v>
      </c>
      <c r="D45" s="24" t="s">
        <v>14</v>
      </c>
      <c r="E45" s="26">
        <v>23168</v>
      </c>
      <c r="F45" s="24" t="s">
        <v>100</v>
      </c>
      <c r="G45" s="27">
        <v>74.1</v>
      </c>
      <c r="H45" s="28">
        <v>0.6708</v>
      </c>
      <c r="I45" s="24">
        <v>120</v>
      </c>
      <c r="J45" s="24">
        <v>125</v>
      </c>
      <c r="K45" s="24">
        <v>130</v>
      </c>
      <c r="L45" s="24"/>
      <c r="M45" s="24">
        <v>130</v>
      </c>
      <c r="N45" s="28">
        <f t="shared" si="1"/>
        <v>87.204</v>
      </c>
      <c r="O45" s="40"/>
    </row>
    <row r="46" spans="1:15" ht="12.75">
      <c r="A46" s="39">
        <v>2</v>
      </c>
      <c r="B46" s="24">
        <v>75</v>
      </c>
      <c r="C46" s="24" t="s">
        <v>174</v>
      </c>
      <c r="D46" s="24" t="s">
        <v>175</v>
      </c>
      <c r="E46" s="26">
        <v>25061</v>
      </c>
      <c r="F46" s="24" t="s">
        <v>100</v>
      </c>
      <c r="G46" s="27">
        <v>74.1</v>
      </c>
      <c r="H46" s="28">
        <v>0.6708</v>
      </c>
      <c r="I46" s="31">
        <v>100</v>
      </c>
      <c r="J46" s="24">
        <v>105</v>
      </c>
      <c r="K46" s="31">
        <v>110</v>
      </c>
      <c r="L46" s="24"/>
      <c r="M46" s="24">
        <v>105</v>
      </c>
      <c r="N46" s="28">
        <f t="shared" si="1"/>
        <v>70.434</v>
      </c>
      <c r="O46" s="40"/>
    </row>
    <row r="47" spans="1:15" ht="12.75">
      <c r="A47" s="39">
        <v>1</v>
      </c>
      <c r="B47" s="24">
        <v>75</v>
      </c>
      <c r="C47" s="24" t="s">
        <v>189</v>
      </c>
      <c r="D47" s="24" t="s">
        <v>14</v>
      </c>
      <c r="E47" s="26">
        <v>32170</v>
      </c>
      <c r="F47" s="24" t="s">
        <v>10</v>
      </c>
      <c r="G47" s="27">
        <v>72.4</v>
      </c>
      <c r="H47" s="28">
        <v>0.6835</v>
      </c>
      <c r="I47" s="24">
        <v>140</v>
      </c>
      <c r="J47" s="24">
        <v>145</v>
      </c>
      <c r="K47" s="24">
        <v>150</v>
      </c>
      <c r="L47" s="24"/>
      <c r="M47" s="24">
        <v>150</v>
      </c>
      <c r="N47" s="28">
        <f t="shared" si="1"/>
        <v>102.525</v>
      </c>
      <c r="O47" s="40"/>
    </row>
    <row r="48" spans="1:15" ht="12.75">
      <c r="A48" s="39">
        <v>2</v>
      </c>
      <c r="B48" s="24">
        <v>75</v>
      </c>
      <c r="C48" s="24" t="s">
        <v>185</v>
      </c>
      <c r="D48" s="24" t="s">
        <v>14</v>
      </c>
      <c r="E48" s="26">
        <v>30850</v>
      </c>
      <c r="F48" s="24" t="s">
        <v>10</v>
      </c>
      <c r="G48" s="27">
        <v>74.9</v>
      </c>
      <c r="H48" s="28">
        <v>0.6652</v>
      </c>
      <c r="I48" s="24">
        <v>125</v>
      </c>
      <c r="J48" s="24">
        <v>132.5</v>
      </c>
      <c r="K48" s="31">
        <v>137.5</v>
      </c>
      <c r="L48" s="24"/>
      <c r="M48" s="24">
        <v>132.5</v>
      </c>
      <c r="N48" s="28">
        <f t="shared" si="1"/>
        <v>88.139</v>
      </c>
      <c r="O48" s="40"/>
    </row>
    <row r="49" spans="1:15" ht="12.75">
      <c r="A49" s="39">
        <v>3</v>
      </c>
      <c r="B49" s="24">
        <v>75</v>
      </c>
      <c r="C49" s="24" t="s">
        <v>181</v>
      </c>
      <c r="D49" s="24" t="s">
        <v>14</v>
      </c>
      <c r="E49" s="26">
        <v>31959</v>
      </c>
      <c r="F49" s="24" t="s">
        <v>10</v>
      </c>
      <c r="G49" s="27">
        <v>72.8</v>
      </c>
      <c r="H49" s="28">
        <v>0.6805</v>
      </c>
      <c r="I49" s="24">
        <v>120</v>
      </c>
      <c r="J49" s="24">
        <v>125</v>
      </c>
      <c r="K49" s="24">
        <v>130</v>
      </c>
      <c r="L49" s="24"/>
      <c r="M49" s="24">
        <v>130</v>
      </c>
      <c r="N49" s="28">
        <f t="shared" si="1"/>
        <v>88.465</v>
      </c>
      <c r="O49" s="40"/>
    </row>
    <row r="50" spans="1:15" ht="12.75">
      <c r="A50" s="39">
        <v>4</v>
      </c>
      <c r="B50" s="24">
        <v>75</v>
      </c>
      <c r="C50" s="24" t="s">
        <v>184</v>
      </c>
      <c r="D50" s="24" t="s">
        <v>83</v>
      </c>
      <c r="E50" s="26">
        <v>30460</v>
      </c>
      <c r="F50" s="24" t="s">
        <v>10</v>
      </c>
      <c r="G50" s="27">
        <v>74.65</v>
      </c>
      <c r="H50" s="28">
        <v>0.6666</v>
      </c>
      <c r="I50" s="31">
        <v>125</v>
      </c>
      <c r="J50" s="24">
        <v>130</v>
      </c>
      <c r="K50" s="31">
        <v>137.5</v>
      </c>
      <c r="L50" s="24"/>
      <c r="M50" s="24">
        <v>130</v>
      </c>
      <c r="N50" s="28">
        <f aca="true" t="shared" si="2" ref="N50:N81">M50*H50</f>
        <v>86.658</v>
      </c>
      <c r="O50" s="40"/>
    </row>
    <row r="51" spans="1:15" ht="12.75">
      <c r="A51" s="39">
        <v>5</v>
      </c>
      <c r="B51" s="24">
        <v>75</v>
      </c>
      <c r="C51" s="24" t="s">
        <v>180</v>
      </c>
      <c r="D51" s="24" t="s">
        <v>14</v>
      </c>
      <c r="E51" s="26">
        <v>32605</v>
      </c>
      <c r="F51" s="24" t="s">
        <v>10</v>
      </c>
      <c r="G51" s="27">
        <v>73.7</v>
      </c>
      <c r="H51" s="28">
        <v>0.6737</v>
      </c>
      <c r="I51" s="24">
        <v>100</v>
      </c>
      <c r="J51" s="24">
        <v>120</v>
      </c>
      <c r="K51" s="24">
        <v>125</v>
      </c>
      <c r="L51" s="24"/>
      <c r="M51" s="24">
        <v>125</v>
      </c>
      <c r="N51" s="28">
        <f t="shared" si="2"/>
        <v>84.21249999999999</v>
      </c>
      <c r="O51" s="40"/>
    </row>
    <row r="52" spans="1:15" ht="12.75">
      <c r="A52" s="39">
        <v>6</v>
      </c>
      <c r="B52" s="24">
        <v>75</v>
      </c>
      <c r="C52" s="24" t="s">
        <v>179</v>
      </c>
      <c r="D52" s="24" t="s">
        <v>14</v>
      </c>
      <c r="E52" s="26">
        <v>29949</v>
      </c>
      <c r="F52" s="24" t="s">
        <v>10</v>
      </c>
      <c r="G52" s="27">
        <v>73.2</v>
      </c>
      <c r="H52" s="28">
        <v>0.6774</v>
      </c>
      <c r="I52" s="31">
        <v>120</v>
      </c>
      <c r="J52" s="24">
        <v>120</v>
      </c>
      <c r="K52" s="31">
        <v>125</v>
      </c>
      <c r="L52" s="24"/>
      <c r="M52" s="24">
        <v>120</v>
      </c>
      <c r="N52" s="28">
        <f t="shared" si="2"/>
        <v>81.288</v>
      </c>
      <c r="O52" s="40"/>
    </row>
    <row r="53" spans="1:15" ht="12.75">
      <c r="A53" s="39">
        <v>7</v>
      </c>
      <c r="B53" s="24">
        <v>75</v>
      </c>
      <c r="C53" s="24" t="s">
        <v>177</v>
      </c>
      <c r="D53" s="24" t="s">
        <v>14</v>
      </c>
      <c r="E53" s="26">
        <v>28793</v>
      </c>
      <c r="F53" s="24" t="s">
        <v>10</v>
      </c>
      <c r="G53" s="27">
        <v>73.85</v>
      </c>
      <c r="H53" s="28">
        <v>0.673</v>
      </c>
      <c r="I53" s="24">
        <v>115</v>
      </c>
      <c r="J53" s="31">
        <v>120</v>
      </c>
      <c r="K53" s="31">
        <v>120</v>
      </c>
      <c r="L53" s="24"/>
      <c r="M53" s="24">
        <v>115</v>
      </c>
      <c r="N53" s="28">
        <f t="shared" si="2"/>
        <v>77.39500000000001</v>
      </c>
      <c r="O53" s="40"/>
    </row>
    <row r="54" spans="1:15" ht="12.75">
      <c r="A54" s="39" t="s">
        <v>134</v>
      </c>
      <c r="B54" s="24">
        <v>75</v>
      </c>
      <c r="C54" s="24" t="s">
        <v>176</v>
      </c>
      <c r="D54" s="24" t="s">
        <v>14</v>
      </c>
      <c r="E54" s="26">
        <v>30171</v>
      </c>
      <c r="F54" s="24" t="s">
        <v>10</v>
      </c>
      <c r="G54" s="27">
        <v>73.1</v>
      </c>
      <c r="H54" s="28">
        <v>0.6782</v>
      </c>
      <c r="I54" s="31">
        <v>110</v>
      </c>
      <c r="J54" s="31">
        <v>115</v>
      </c>
      <c r="K54" s="31">
        <v>115</v>
      </c>
      <c r="L54" s="24"/>
      <c r="M54" s="24">
        <v>0</v>
      </c>
      <c r="N54" s="28">
        <f t="shared" si="2"/>
        <v>0</v>
      </c>
      <c r="O54" s="40"/>
    </row>
    <row r="55" spans="1:15" ht="12.75">
      <c r="A55" s="39">
        <v>1</v>
      </c>
      <c r="B55" s="24">
        <v>82.5</v>
      </c>
      <c r="C55" s="24" t="s">
        <v>198</v>
      </c>
      <c r="D55" s="24" t="s">
        <v>14</v>
      </c>
      <c r="E55" s="26">
        <v>26615</v>
      </c>
      <c r="F55" s="24" t="s">
        <v>100</v>
      </c>
      <c r="G55" s="27">
        <v>80.9</v>
      </c>
      <c r="H55" s="28">
        <v>0.6279</v>
      </c>
      <c r="I55" s="24">
        <v>145</v>
      </c>
      <c r="J55" s="24">
        <v>150</v>
      </c>
      <c r="K55" s="31">
        <v>155</v>
      </c>
      <c r="L55" s="24"/>
      <c r="M55" s="24">
        <v>150</v>
      </c>
      <c r="N55" s="28">
        <f t="shared" si="2"/>
        <v>94.185</v>
      </c>
      <c r="O55" s="40"/>
    </row>
    <row r="56" spans="1:15" ht="12.75">
      <c r="A56" s="39">
        <v>2</v>
      </c>
      <c r="B56" s="24">
        <v>82.5</v>
      </c>
      <c r="C56" s="24" t="s">
        <v>196</v>
      </c>
      <c r="D56" s="24" t="s">
        <v>14</v>
      </c>
      <c r="E56" s="26">
        <v>23821</v>
      </c>
      <c r="F56" s="24" t="s">
        <v>100</v>
      </c>
      <c r="G56" s="27">
        <v>81.55</v>
      </c>
      <c r="H56" s="28">
        <v>0.6241</v>
      </c>
      <c r="I56" s="24">
        <v>130</v>
      </c>
      <c r="J56" s="24">
        <v>135</v>
      </c>
      <c r="K56" s="31">
        <v>140</v>
      </c>
      <c r="L56" s="24"/>
      <c r="M56" s="24">
        <v>135</v>
      </c>
      <c r="N56" s="28">
        <f t="shared" si="2"/>
        <v>84.2535</v>
      </c>
      <c r="O56" s="40"/>
    </row>
    <row r="57" spans="1:15" ht="12.75">
      <c r="A57" s="39">
        <v>3</v>
      </c>
      <c r="B57" s="24">
        <v>82.5</v>
      </c>
      <c r="C57" s="24" t="s">
        <v>195</v>
      </c>
      <c r="D57" s="24" t="s">
        <v>14</v>
      </c>
      <c r="E57" s="26">
        <v>25119</v>
      </c>
      <c r="F57" s="24" t="s">
        <v>100</v>
      </c>
      <c r="G57" s="27">
        <v>81.15</v>
      </c>
      <c r="H57" s="28">
        <v>0.6262</v>
      </c>
      <c r="I57" s="24">
        <v>120</v>
      </c>
      <c r="J57" s="31">
        <v>125</v>
      </c>
      <c r="K57" s="24">
        <v>127.5</v>
      </c>
      <c r="L57" s="24"/>
      <c r="M57" s="24">
        <v>127.5</v>
      </c>
      <c r="N57" s="28">
        <f t="shared" si="2"/>
        <v>79.84049999999999</v>
      </c>
      <c r="O57" s="40"/>
    </row>
    <row r="58" spans="1:15" ht="12.75">
      <c r="A58" s="39">
        <v>4</v>
      </c>
      <c r="B58" s="24">
        <v>82.5</v>
      </c>
      <c r="C58" s="24" t="s">
        <v>193</v>
      </c>
      <c r="D58" s="24" t="s">
        <v>14</v>
      </c>
      <c r="E58" s="26">
        <v>26724</v>
      </c>
      <c r="F58" s="24" t="s">
        <v>100</v>
      </c>
      <c r="G58" s="27">
        <v>80.9</v>
      </c>
      <c r="H58" s="28">
        <v>0.6279</v>
      </c>
      <c r="I58" s="24">
        <v>110</v>
      </c>
      <c r="J58" s="24">
        <v>115</v>
      </c>
      <c r="K58" s="24">
        <v>120</v>
      </c>
      <c r="L58" s="24"/>
      <c r="M58" s="24">
        <v>120</v>
      </c>
      <c r="N58" s="28">
        <f t="shared" si="2"/>
        <v>75.348</v>
      </c>
      <c r="O58" s="40"/>
    </row>
    <row r="59" spans="1:15" ht="12.75">
      <c r="A59" s="39">
        <v>5</v>
      </c>
      <c r="B59" s="24">
        <v>82.5</v>
      </c>
      <c r="C59" s="24" t="s">
        <v>194</v>
      </c>
      <c r="D59" s="24" t="s">
        <v>14</v>
      </c>
      <c r="E59" s="26">
        <v>20852</v>
      </c>
      <c r="F59" s="24" t="s">
        <v>100</v>
      </c>
      <c r="G59" s="27">
        <v>79.7</v>
      </c>
      <c r="H59" s="28">
        <v>0.6347</v>
      </c>
      <c r="I59" s="24">
        <v>115</v>
      </c>
      <c r="J59" s="31">
        <v>122.5</v>
      </c>
      <c r="K59" s="31">
        <v>122.5</v>
      </c>
      <c r="L59" s="24"/>
      <c r="M59" s="24">
        <v>115</v>
      </c>
      <c r="N59" s="28">
        <f t="shared" si="2"/>
        <v>72.99050000000001</v>
      </c>
      <c r="O59" s="40"/>
    </row>
    <row r="60" spans="1:15" ht="12.75">
      <c r="A60" s="39">
        <v>6</v>
      </c>
      <c r="B60" s="24">
        <v>82.5</v>
      </c>
      <c r="C60" s="24" t="s">
        <v>190</v>
      </c>
      <c r="D60" s="24" t="s">
        <v>16</v>
      </c>
      <c r="E60" s="26">
        <v>14949</v>
      </c>
      <c r="F60" s="24" t="s">
        <v>100</v>
      </c>
      <c r="G60" s="27">
        <v>78.2</v>
      </c>
      <c r="H60" s="28">
        <v>0.6436</v>
      </c>
      <c r="I60" s="24">
        <v>75</v>
      </c>
      <c r="J60" s="24">
        <v>77.5</v>
      </c>
      <c r="K60" s="24">
        <v>80</v>
      </c>
      <c r="L60" s="24"/>
      <c r="M60" s="24">
        <v>80</v>
      </c>
      <c r="N60" s="28">
        <f t="shared" si="2"/>
        <v>51.488</v>
      </c>
      <c r="O60" s="40"/>
    </row>
    <row r="61" spans="1:15" ht="12.75">
      <c r="A61" s="39" t="s">
        <v>134</v>
      </c>
      <c r="B61" s="24">
        <v>82.5</v>
      </c>
      <c r="C61" s="24" t="s">
        <v>199</v>
      </c>
      <c r="D61" s="24" t="s">
        <v>11</v>
      </c>
      <c r="E61" s="26">
        <v>27030</v>
      </c>
      <c r="F61" s="24" t="s">
        <v>100</v>
      </c>
      <c r="G61" s="27">
        <v>81.55</v>
      </c>
      <c r="H61" s="28">
        <v>0.6241</v>
      </c>
      <c r="I61" s="31">
        <v>165</v>
      </c>
      <c r="J61" s="31">
        <v>165</v>
      </c>
      <c r="K61" s="31">
        <v>165</v>
      </c>
      <c r="L61" s="24"/>
      <c r="M61" s="31">
        <v>0</v>
      </c>
      <c r="N61" s="28">
        <f t="shared" si="2"/>
        <v>0</v>
      </c>
      <c r="O61" s="40"/>
    </row>
    <row r="62" spans="1:15" ht="12.75">
      <c r="A62" s="39">
        <v>1</v>
      </c>
      <c r="B62" s="24">
        <v>82.5</v>
      </c>
      <c r="C62" s="24" t="s">
        <v>199</v>
      </c>
      <c r="D62" s="24" t="s">
        <v>11</v>
      </c>
      <c r="E62" s="26">
        <v>27030</v>
      </c>
      <c r="F62" s="24" t="s">
        <v>10</v>
      </c>
      <c r="G62" s="27">
        <v>81.55</v>
      </c>
      <c r="H62" s="28">
        <v>0.6241</v>
      </c>
      <c r="I62" s="24">
        <v>155</v>
      </c>
      <c r="J62" s="24">
        <v>160</v>
      </c>
      <c r="K62" s="31">
        <v>165</v>
      </c>
      <c r="L62" s="24"/>
      <c r="M62" s="24">
        <v>160</v>
      </c>
      <c r="N62" s="28">
        <f t="shared" si="2"/>
        <v>99.856</v>
      </c>
      <c r="O62" s="40"/>
    </row>
    <row r="63" spans="1:15" ht="12.75">
      <c r="A63" s="39">
        <v>2</v>
      </c>
      <c r="B63" s="24">
        <v>82.5</v>
      </c>
      <c r="C63" s="24" t="s">
        <v>210</v>
      </c>
      <c r="D63" s="24" t="s">
        <v>11</v>
      </c>
      <c r="E63" s="26">
        <v>32228</v>
      </c>
      <c r="F63" s="24" t="s">
        <v>10</v>
      </c>
      <c r="G63" s="27">
        <v>81.05</v>
      </c>
      <c r="H63" s="28">
        <v>0.6268</v>
      </c>
      <c r="I63" s="31">
        <v>145</v>
      </c>
      <c r="J63" s="31">
        <v>150</v>
      </c>
      <c r="K63" s="24">
        <v>150</v>
      </c>
      <c r="L63" s="24"/>
      <c r="M63" s="24">
        <v>150</v>
      </c>
      <c r="N63" s="28">
        <f t="shared" si="2"/>
        <v>94.02000000000001</v>
      </c>
      <c r="O63" s="40"/>
    </row>
    <row r="64" spans="1:15" ht="12.75">
      <c r="A64" s="39">
        <v>3</v>
      </c>
      <c r="B64" s="24">
        <v>82.5</v>
      </c>
      <c r="C64" s="24" t="s">
        <v>197</v>
      </c>
      <c r="D64" s="24" t="s">
        <v>14</v>
      </c>
      <c r="E64" s="26">
        <v>33826</v>
      </c>
      <c r="F64" s="24" t="s">
        <v>10</v>
      </c>
      <c r="G64" s="27">
        <v>81.65</v>
      </c>
      <c r="H64" s="28">
        <v>0.6235</v>
      </c>
      <c r="I64" s="24">
        <v>140</v>
      </c>
      <c r="J64" s="24">
        <v>147.5</v>
      </c>
      <c r="K64" s="31">
        <v>150</v>
      </c>
      <c r="L64" s="24"/>
      <c r="M64" s="24">
        <v>147.5</v>
      </c>
      <c r="N64" s="28">
        <f t="shared" si="2"/>
        <v>91.96625</v>
      </c>
      <c r="O64" s="40"/>
    </row>
    <row r="65" spans="1:15" ht="12.75">
      <c r="A65" s="39">
        <v>4</v>
      </c>
      <c r="B65" s="24">
        <v>82.5</v>
      </c>
      <c r="C65" s="24" t="s">
        <v>209</v>
      </c>
      <c r="D65" s="24" t="s">
        <v>14</v>
      </c>
      <c r="E65" s="26">
        <v>30768</v>
      </c>
      <c r="F65" s="24" t="s">
        <v>10</v>
      </c>
      <c r="G65" s="27">
        <v>81.2</v>
      </c>
      <c r="H65" s="28">
        <v>0.6262</v>
      </c>
      <c r="I65" s="31">
        <v>140</v>
      </c>
      <c r="J65" s="24">
        <v>140</v>
      </c>
      <c r="K65" s="31">
        <v>147.5</v>
      </c>
      <c r="L65" s="24"/>
      <c r="M65" s="24">
        <v>140</v>
      </c>
      <c r="N65" s="28">
        <f t="shared" si="2"/>
        <v>87.66799999999999</v>
      </c>
      <c r="O65" s="40"/>
    </row>
    <row r="66" spans="1:15" ht="12.75">
      <c r="A66" s="39">
        <v>5</v>
      </c>
      <c r="B66" s="24">
        <v>82.5</v>
      </c>
      <c r="C66" s="24" t="s">
        <v>206</v>
      </c>
      <c r="D66" s="24" t="s">
        <v>14</v>
      </c>
      <c r="E66" s="26">
        <v>32656</v>
      </c>
      <c r="F66" s="24" t="s">
        <v>10</v>
      </c>
      <c r="G66" s="27">
        <v>81.85</v>
      </c>
      <c r="H66" s="28">
        <v>0.623</v>
      </c>
      <c r="I66" s="24">
        <v>132.5</v>
      </c>
      <c r="J66" s="24">
        <v>140</v>
      </c>
      <c r="K66" s="31">
        <v>145</v>
      </c>
      <c r="L66" s="24"/>
      <c r="M66" s="24">
        <v>140</v>
      </c>
      <c r="N66" s="28">
        <f t="shared" si="2"/>
        <v>87.22</v>
      </c>
      <c r="O66" s="40"/>
    </row>
    <row r="67" spans="1:15" ht="12.75">
      <c r="A67" s="39">
        <v>6</v>
      </c>
      <c r="B67" s="24">
        <v>82.5</v>
      </c>
      <c r="C67" s="24" t="s">
        <v>204</v>
      </c>
      <c r="D67" s="24" t="s">
        <v>16</v>
      </c>
      <c r="E67" s="26">
        <v>28468</v>
      </c>
      <c r="F67" s="24" t="s">
        <v>10</v>
      </c>
      <c r="G67" s="27">
        <v>82.05</v>
      </c>
      <c r="H67" s="28">
        <v>0.6214</v>
      </c>
      <c r="I67" s="24">
        <v>120</v>
      </c>
      <c r="J67" s="24">
        <v>130</v>
      </c>
      <c r="K67" s="31">
        <v>135</v>
      </c>
      <c r="L67" s="24"/>
      <c r="M67" s="24">
        <v>130</v>
      </c>
      <c r="N67" s="28">
        <f t="shared" si="2"/>
        <v>80.782</v>
      </c>
      <c r="O67" s="40"/>
    </row>
    <row r="68" spans="1:15" ht="12.75">
      <c r="A68" s="39">
        <v>7</v>
      </c>
      <c r="B68" s="24">
        <v>82.5</v>
      </c>
      <c r="C68" s="24" t="s">
        <v>48</v>
      </c>
      <c r="D68" s="24" t="s">
        <v>14</v>
      </c>
      <c r="E68" s="26">
        <v>31095</v>
      </c>
      <c r="F68" s="24" t="s">
        <v>10</v>
      </c>
      <c r="G68" s="27">
        <v>81.35</v>
      </c>
      <c r="H68" s="28">
        <v>0.6257</v>
      </c>
      <c r="I68" s="24">
        <v>115</v>
      </c>
      <c r="J68" s="31">
        <v>122.5</v>
      </c>
      <c r="K68" s="31">
        <v>122.5</v>
      </c>
      <c r="L68" s="24"/>
      <c r="M68" s="24">
        <v>115</v>
      </c>
      <c r="N68" s="28">
        <f t="shared" si="2"/>
        <v>71.9555</v>
      </c>
      <c r="O68" s="40"/>
    </row>
    <row r="69" spans="1:15" ht="12.75">
      <c r="A69" s="39">
        <v>8</v>
      </c>
      <c r="B69" s="24">
        <v>82.5</v>
      </c>
      <c r="C69" s="24" t="s">
        <v>201</v>
      </c>
      <c r="D69" s="24" t="s">
        <v>14</v>
      </c>
      <c r="E69" s="26">
        <v>30517</v>
      </c>
      <c r="F69" s="24" t="s">
        <v>10</v>
      </c>
      <c r="G69" s="27">
        <v>81.2</v>
      </c>
      <c r="H69" s="28">
        <v>0.6262</v>
      </c>
      <c r="I69" s="24">
        <v>110</v>
      </c>
      <c r="J69" s="31">
        <v>120</v>
      </c>
      <c r="K69" s="31">
        <v>120</v>
      </c>
      <c r="L69" s="24"/>
      <c r="M69" s="24">
        <v>110</v>
      </c>
      <c r="N69" s="28">
        <f t="shared" si="2"/>
        <v>68.88199999999999</v>
      </c>
      <c r="O69" s="40"/>
    </row>
    <row r="70" spans="1:15" ht="12.75">
      <c r="A70" s="39" t="s">
        <v>134</v>
      </c>
      <c r="B70" s="24">
        <v>82.5</v>
      </c>
      <c r="C70" s="24" t="s">
        <v>202</v>
      </c>
      <c r="D70" s="24" t="s">
        <v>203</v>
      </c>
      <c r="E70" s="26">
        <v>28823</v>
      </c>
      <c r="F70" s="24" t="s">
        <v>10</v>
      </c>
      <c r="G70" s="27">
        <v>77.7</v>
      </c>
      <c r="H70" s="28">
        <v>0.6467</v>
      </c>
      <c r="I70" s="31">
        <v>120</v>
      </c>
      <c r="J70" s="31">
        <v>120</v>
      </c>
      <c r="K70" s="31">
        <v>125</v>
      </c>
      <c r="L70" s="31"/>
      <c r="M70" s="31">
        <v>0</v>
      </c>
      <c r="N70" s="28">
        <f t="shared" si="2"/>
        <v>0</v>
      </c>
      <c r="O70" s="40"/>
    </row>
    <row r="71" spans="1:15" ht="12.75">
      <c r="A71" s="39" t="s">
        <v>134</v>
      </c>
      <c r="B71" s="24">
        <v>82.5</v>
      </c>
      <c r="C71" s="24" t="s">
        <v>207</v>
      </c>
      <c r="D71" s="24" t="s">
        <v>14</v>
      </c>
      <c r="E71" s="26">
        <v>30781</v>
      </c>
      <c r="F71" s="24" t="s">
        <v>10</v>
      </c>
      <c r="G71" s="27">
        <v>79.85</v>
      </c>
      <c r="H71" s="28">
        <v>0.6341</v>
      </c>
      <c r="I71" s="31">
        <v>140</v>
      </c>
      <c r="J71" s="31">
        <v>145</v>
      </c>
      <c r="K71" s="31">
        <v>147.5</v>
      </c>
      <c r="L71" s="31"/>
      <c r="M71" s="31">
        <v>0</v>
      </c>
      <c r="N71" s="28">
        <f t="shared" si="2"/>
        <v>0</v>
      </c>
      <c r="O71" s="40"/>
    </row>
    <row r="72" spans="1:15" ht="12.75">
      <c r="A72" s="39" t="s">
        <v>134</v>
      </c>
      <c r="B72" s="24">
        <v>82.5</v>
      </c>
      <c r="C72" s="24" t="s">
        <v>208</v>
      </c>
      <c r="D72" s="24" t="s">
        <v>14</v>
      </c>
      <c r="E72" s="26">
        <v>29707</v>
      </c>
      <c r="F72" s="24" t="s">
        <v>10</v>
      </c>
      <c r="G72" s="27">
        <v>80.6</v>
      </c>
      <c r="H72" s="28">
        <v>0.6295</v>
      </c>
      <c r="I72" s="31">
        <v>147.5</v>
      </c>
      <c r="J72" s="31">
        <v>147.5</v>
      </c>
      <c r="K72" s="31">
        <v>147.5</v>
      </c>
      <c r="L72" s="24"/>
      <c r="M72" s="31">
        <v>0</v>
      </c>
      <c r="N72" s="28">
        <f t="shared" si="2"/>
        <v>0</v>
      </c>
      <c r="O72" s="40"/>
    </row>
    <row r="73" spans="1:15" ht="12.75">
      <c r="A73" s="39" t="s">
        <v>134</v>
      </c>
      <c r="B73" s="24">
        <v>82.5</v>
      </c>
      <c r="C73" s="24" t="s">
        <v>205</v>
      </c>
      <c r="D73" s="24" t="s">
        <v>16</v>
      </c>
      <c r="E73" s="26">
        <v>32220</v>
      </c>
      <c r="F73" s="24" t="s">
        <v>10</v>
      </c>
      <c r="G73" s="27">
        <v>81.65</v>
      </c>
      <c r="H73" s="28">
        <v>0.6235</v>
      </c>
      <c r="I73" s="31">
        <v>140</v>
      </c>
      <c r="J73" s="31">
        <v>142.5</v>
      </c>
      <c r="K73" s="31">
        <v>142.5</v>
      </c>
      <c r="L73" s="24"/>
      <c r="M73" s="31">
        <v>0</v>
      </c>
      <c r="N73" s="28">
        <f t="shared" si="2"/>
        <v>0</v>
      </c>
      <c r="O73" s="40"/>
    </row>
    <row r="74" spans="1:15" ht="12.75">
      <c r="A74" s="39">
        <v>1</v>
      </c>
      <c r="B74" s="24">
        <v>82.5</v>
      </c>
      <c r="C74" s="24" t="s">
        <v>200</v>
      </c>
      <c r="D74" s="24" t="s">
        <v>175</v>
      </c>
      <c r="E74" s="26">
        <v>35374</v>
      </c>
      <c r="F74" s="24" t="s">
        <v>148</v>
      </c>
      <c r="G74" s="27">
        <v>82.2</v>
      </c>
      <c r="H74" s="28">
        <v>0.6209</v>
      </c>
      <c r="I74" s="24">
        <v>160</v>
      </c>
      <c r="J74" s="31">
        <v>166</v>
      </c>
      <c r="K74" s="31">
        <v>166</v>
      </c>
      <c r="L74" s="24"/>
      <c r="M74" s="24">
        <v>160</v>
      </c>
      <c r="N74" s="28">
        <f t="shared" si="2"/>
        <v>99.344</v>
      </c>
      <c r="O74" s="40"/>
    </row>
    <row r="75" spans="1:15" ht="12.75">
      <c r="A75" s="39">
        <v>2</v>
      </c>
      <c r="B75" s="24">
        <v>82.5</v>
      </c>
      <c r="C75" s="24" t="s">
        <v>191</v>
      </c>
      <c r="D75" s="24" t="s">
        <v>153</v>
      </c>
      <c r="E75" s="26">
        <v>35838</v>
      </c>
      <c r="F75" s="24" t="s">
        <v>148</v>
      </c>
      <c r="G75" s="27">
        <v>71.75</v>
      </c>
      <c r="H75" s="28">
        <v>0.6882</v>
      </c>
      <c r="I75" s="24">
        <v>112.5</v>
      </c>
      <c r="J75" s="31">
        <v>115</v>
      </c>
      <c r="K75" s="31">
        <v>115</v>
      </c>
      <c r="L75" s="24"/>
      <c r="M75" s="24">
        <v>112.5</v>
      </c>
      <c r="N75" s="28">
        <f t="shared" si="2"/>
        <v>77.4225</v>
      </c>
      <c r="O75" s="40"/>
    </row>
    <row r="76" spans="1:15" ht="12.75">
      <c r="A76" s="39">
        <v>3</v>
      </c>
      <c r="B76" s="24">
        <v>82.5</v>
      </c>
      <c r="C76" s="24" t="s">
        <v>192</v>
      </c>
      <c r="D76" s="24" t="s">
        <v>16</v>
      </c>
      <c r="E76" s="26">
        <v>36065</v>
      </c>
      <c r="F76" s="24" t="s">
        <v>148</v>
      </c>
      <c r="G76" s="27">
        <v>73.8</v>
      </c>
      <c r="H76" s="28">
        <v>0.673</v>
      </c>
      <c r="I76" s="31">
        <v>100</v>
      </c>
      <c r="J76" s="24">
        <v>105</v>
      </c>
      <c r="K76" s="31">
        <v>115</v>
      </c>
      <c r="L76" s="24"/>
      <c r="M76" s="24">
        <v>105</v>
      </c>
      <c r="N76" s="28">
        <f t="shared" si="2"/>
        <v>70.665</v>
      </c>
      <c r="O76" s="40"/>
    </row>
    <row r="77" spans="1:15" ht="13.5" customHeight="1">
      <c r="A77" s="39">
        <v>1</v>
      </c>
      <c r="B77" s="24">
        <v>90</v>
      </c>
      <c r="C77" s="24" t="s">
        <v>224</v>
      </c>
      <c r="D77" s="24" t="s">
        <v>66</v>
      </c>
      <c r="E77" s="26">
        <v>33846</v>
      </c>
      <c r="F77" s="24" t="s">
        <v>158</v>
      </c>
      <c r="G77" s="27">
        <v>89.9</v>
      </c>
      <c r="H77" s="28">
        <v>0.5857</v>
      </c>
      <c r="I77" s="24">
        <v>165</v>
      </c>
      <c r="J77" s="24">
        <v>177.5</v>
      </c>
      <c r="K77" s="24">
        <v>182.5</v>
      </c>
      <c r="L77" s="24"/>
      <c r="M77" s="24">
        <v>182.5</v>
      </c>
      <c r="N77" s="28">
        <f t="shared" si="2"/>
        <v>106.89025</v>
      </c>
      <c r="O77" s="40"/>
    </row>
    <row r="78" spans="1:15" ht="12.75">
      <c r="A78" s="39">
        <v>2</v>
      </c>
      <c r="B78" s="24">
        <v>90</v>
      </c>
      <c r="C78" s="24" t="s">
        <v>218</v>
      </c>
      <c r="D78" s="24" t="s">
        <v>219</v>
      </c>
      <c r="E78" s="26">
        <v>34121</v>
      </c>
      <c r="F78" s="24" t="s">
        <v>158</v>
      </c>
      <c r="G78" s="27">
        <v>88.3</v>
      </c>
      <c r="H78" s="28">
        <v>0.5922</v>
      </c>
      <c r="I78" s="24">
        <v>140</v>
      </c>
      <c r="J78" s="24">
        <v>147.5</v>
      </c>
      <c r="K78" s="31">
        <v>155</v>
      </c>
      <c r="L78" s="24"/>
      <c r="M78" s="24">
        <v>147.5</v>
      </c>
      <c r="N78" s="28">
        <f t="shared" si="2"/>
        <v>87.34949999999999</v>
      </c>
      <c r="O78" s="40"/>
    </row>
    <row r="79" spans="1:15" ht="12.75">
      <c r="A79" s="39" t="s">
        <v>134</v>
      </c>
      <c r="B79" s="24">
        <v>90</v>
      </c>
      <c r="C79" s="24" t="s">
        <v>220</v>
      </c>
      <c r="D79" s="24" t="s">
        <v>14</v>
      </c>
      <c r="E79" s="26">
        <v>34577</v>
      </c>
      <c r="F79" s="24" t="s">
        <v>158</v>
      </c>
      <c r="G79" s="27">
        <v>88.7</v>
      </c>
      <c r="H79" s="28">
        <v>0.5905</v>
      </c>
      <c r="I79" s="31">
        <v>155</v>
      </c>
      <c r="J79" s="31">
        <v>155</v>
      </c>
      <c r="K79" s="31">
        <v>155</v>
      </c>
      <c r="L79" s="24"/>
      <c r="M79" s="24">
        <v>0</v>
      </c>
      <c r="N79" s="28">
        <f t="shared" si="2"/>
        <v>0</v>
      </c>
      <c r="O79" s="40"/>
    </row>
    <row r="80" spans="1:15" ht="12.75">
      <c r="A80" s="39">
        <v>1</v>
      </c>
      <c r="B80" s="24">
        <v>90</v>
      </c>
      <c r="C80" s="24" t="s">
        <v>223</v>
      </c>
      <c r="D80" s="24" t="s">
        <v>175</v>
      </c>
      <c r="E80" s="26">
        <v>25053</v>
      </c>
      <c r="F80" s="24" t="s">
        <v>100</v>
      </c>
      <c r="G80" s="27">
        <v>89.8</v>
      </c>
      <c r="H80" s="28">
        <v>0.5861</v>
      </c>
      <c r="I80" s="24">
        <v>160</v>
      </c>
      <c r="J80" s="24">
        <v>165</v>
      </c>
      <c r="K80" s="24">
        <v>170</v>
      </c>
      <c r="L80" s="24"/>
      <c r="M80" s="24">
        <v>170</v>
      </c>
      <c r="N80" s="28">
        <f t="shared" si="2"/>
        <v>99.63699999999999</v>
      </c>
      <c r="O80" s="40"/>
    </row>
    <row r="81" spans="1:15" ht="12.75">
      <c r="A81" s="39">
        <v>2</v>
      </c>
      <c r="B81" s="24">
        <v>90</v>
      </c>
      <c r="C81" s="24" t="s">
        <v>222</v>
      </c>
      <c r="D81" s="24" t="s">
        <v>98</v>
      </c>
      <c r="E81" s="26">
        <v>26730</v>
      </c>
      <c r="F81" s="24" t="s">
        <v>100</v>
      </c>
      <c r="G81" s="27">
        <v>87</v>
      </c>
      <c r="H81" s="28">
        <v>0.5978</v>
      </c>
      <c r="I81" s="24">
        <v>160</v>
      </c>
      <c r="J81" s="31">
        <v>167.5</v>
      </c>
      <c r="K81" s="31">
        <v>167.5</v>
      </c>
      <c r="L81" s="24"/>
      <c r="M81" s="24">
        <v>160</v>
      </c>
      <c r="N81" s="28">
        <f t="shared" si="2"/>
        <v>95.648</v>
      </c>
      <c r="O81" s="40"/>
    </row>
    <row r="82" spans="1:15" ht="12.75">
      <c r="A82" s="39">
        <v>3</v>
      </c>
      <c r="B82" s="24">
        <v>90</v>
      </c>
      <c r="C82" s="24" t="s">
        <v>221</v>
      </c>
      <c r="D82" s="24" t="s">
        <v>37</v>
      </c>
      <c r="E82" s="26">
        <v>25766</v>
      </c>
      <c r="F82" s="24" t="s">
        <v>100</v>
      </c>
      <c r="G82" s="27">
        <v>83.7</v>
      </c>
      <c r="H82" s="28">
        <v>0.6132</v>
      </c>
      <c r="I82" s="24">
        <v>155</v>
      </c>
      <c r="J82" s="24">
        <v>157.5</v>
      </c>
      <c r="K82" s="31">
        <v>160</v>
      </c>
      <c r="L82" s="24"/>
      <c r="M82" s="24">
        <v>157.5</v>
      </c>
      <c r="N82" s="28">
        <f aca="true" t="shared" si="3" ref="N82:N113">M82*H82</f>
        <v>96.579</v>
      </c>
      <c r="O82" s="40"/>
    </row>
    <row r="83" spans="1:15" ht="12.75">
      <c r="A83" s="39">
        <v>4</v>
      </c>
      <c r="B83" s="24">
        <v>90</v>
      </c>
      <c r="C83" s="24" t="s">
        <v>216</v>
      </c>
      <c r="D83" s="24" t="s">
        <v>16</v>
      </c>
      <c r="E83" s="26">
        <v>25640</v>
      </c>
      <c r="F83" s="24" t="s">
        <v>100</v>
      </c>
      <c r="G83" s="27">
        <v>85.2</v>
      </c>
      <c r="H83" s="28">
        <v>0.6059</v>
      </c>
      <c r="I83" s="24">
        <v>130</v>
      </c>
      <c r="J83" s="24">
        <v>137.5</v>
      </c>
      <c r="K83" s="24">
        <v>140</v>
      </c>
      <c r="L83" s="24"/>
      <c r="M83" s="24">
        <v>140</v>
      </c>
      <c r="N83" s="28">
        <f t="shared" si="3"/>
        <v>84.826</v>
      </c>
      <c r="O83" s="40"/>
    </row>
    <row r="84" spans="1:15" ht="12.75">
      <c r="A84" s="39">
        <v>5</v>
      </c>
      <c r="B84" s="24">
        <v>90</v>
      </c>
      <c r="C84" s="24" t="s">
        <v>215</v>
      </c>
      <c r="D84" s="24" t="s">
        <v>14</v>
      </c>
      <c r="E84" s="26">
        <v>24748</v>
      </c>
      <c r="F84" s="24" t="s">
        <v>100</v>
      </c>
      <c r="G84" s="27">
        <v>84.15</v>
      </c>
      <c r="H84" s="28">
        <v>0.6107</v>
      </c>
      <c r="I84" s="24">
        <v>130</v>
      </c>
      <c r="J84" s="31">
        <v>137.5</v>
      </c>
      <c r="K84" s="24">
        <v>137.5</v>
      </c>
      <c r="L84" s="24"/>
      <c r="M84" s="24">
        <v>137.5</v>
      </c>
      <c r="N84" s="28">
        <f t="shared" si="3"/>
        <v>83.97125</v>
      </c>
      <c r="O84" s="40"/>
    </row>
    <row r="85" spans="1:15" ht="12.75">
      <c r="A85" s="39">
        <v>6</v>
      </c>
      <c r="B85" s="24">
        <v>90</v>
      </c>
      <c r="C85" s="24" t="s">
        <v>217</v>
      </c>
      <c r="D85" s="24" t="s">
        <v>175</v>
      </c>
      <c r="E85" s="26">
        <v>27262</v>
      </c>
      <c r="F85" s="24" t="s">
        <v>100</v>
      </c>
      <c r="G85" s="27">
        <v>88.4</v>
      </c>
      <c r="H85" s="28">
        <v>0.5918</v>
      </c>
      <c r="I85" s="24">
        <v>130</v>
      </c>
      <c r="J85" s="24">
        <v>135</v>
      </c>
      <c r="K85" s="31">
        <v>140</v>
      </c>
      <c r="L85" s="24"/>
      <c r="M85" s="24">
        <v>135</v>
      </c>
      <c r="N85" s="28">
        <f t="shared" si="3"/>
        <v>79.893</v>
      </c>
      <c r="O85" s="40"/>
    </row>
    <row r="86" spans="1:15" ht="12.75">
      <c r="A86" s="39">
        <v>7</v>
      </c>
      <c r="B86" s="24">
        <v>90</v>
      </c>
      <c r="C86" s="24" t="s">
        <v>213</v>
      </c>
      <c r="D86" s="24" t="s">
        <v>16</v>
      </c>
      <c r="E86" s="26">
        <v>27206</v>
      </c>
      <c r="F86" s="24" t="s">
        <v>100</v>
      </c>
      <c r="G86" s="27">
        <v>86.4</v>
      </c>
      <c r="H86" s="28">
        <v>0.6004</v>
      </c>
      <c r="I86" s="31">
        <v>120</v>
      </c>
      <c r="J86" s="31">
        <v>132.5</v>
      </c>
      <c r="K86" s="24">
        <v>132.5</v>
      </c>
      <c r="L86" s="24"/>
      <c r="M86" s="24">
        <v>132.5</v>
      </c>
      <c r="N86" s="28">
        <f t="shared" si="3"/>
        <v>79.55300000000001</v>
      </c>
      <c r="O86" s="40"/>
    </row>
    <row r="87" spans="1:15" ht="12.75">
      <c r="A87" s="39">
        <v>1</v>
      </c>
      <c r="B87" s="24">
        <v>90</v>
      </c>
      <c r="C87" s="24" t="s">
        <v>234</v>
      </c>
      <c r="D87" s="24" t="s">
        <v>14</v>
      </c>
      <c r="E87" s="26">
        <v>33438</v>
      </c>
      <c r="F87" s="24" t="s">
        <v>10</v>
      </c>
      <c r="G87" s="27">
        <v>89</v>
      </c>
      <c r="H87" s="28">
        <v>0.5893</v>
      </c>
      <c r="I87" s="24">
        <v>155</v>
      </c>
      <c r="J87" s="24">
        <v>160</v>
      </c>
      <c r="K87" s="31">
        <v>167.5</v>
      </c>
      <c r="L87" s="24"/>
      <c r="M87" s="24">
        <v>160</v>
      </c>
      <c r="N87" s="28">
        <f t="shared" si="3"/>
        <v>94.28800000000001</v>
      </c>
      <c r="O87" s="40"/>
    </row>
    <row r="88" spans="1:15" ht="12.75">
      <c r="A88" s="39">
        <v>2</v>
      </c>
      <c r="B88" s="24">
        <v>90</v>
      </c>
      <c r="C88" s="24" t="s">
        <v>232</v>
      </c>
      <c r="D88" s="24" t="s">
        <v>16</v>
      </c>
      <c r="E88" s="26">
        <v>32713</v>
      </c>
      <c r="F88" s="24" t="s">
        <v>10</v>
      </c>
      <c r="G88" s="27">
        <v>88.6</v>
      </c>
      <c r="H88" s="28">
        <v>0.591</v>
      </c>
      <c r="I88" s="24">
        <v>140</v>
      </c>
      <c r="J88" s="24">
        <v>150</v>
      </c>
      <c r="K88" s="24">
        <v>157.5</v>
      </c>
      <c r="L88" s="24"/>
      <c r="M88" s="24">
        <v>157.5</v>
      </c>
      <c r="N88" s="28">
        <f t="shared" si="3"/>
        <v>93.0825</v>
      </c>
      <c r="O88" s="40"/>
    </row>
    <row r="89" spans="1:15" ht="12.75">
      <c r="A89" s="39">
        <v>3</v>
      </c>
      <c r="B89" s="24">
        <v>90</v>
      </c>
      <c r="C89" s="24" t="s">
        <v>233</v>
      </c>
      <c r="D89" s="24" t="s">
        <v>14</v>
      </c>
      <c r="E89" s="26">
        <v>32851</v>
      </c>
      <c r="F89" s="24" t="s">
        <v>10</v>
      </c>
      <c r="G89" s="27">
        <v>87.85</v>
      </c>
      <c r="H89" s="28">
        <v>0.5943</v>
      </c>
      <c r="I89" s="31">
        <v>150</v>
      </c>
      <c r="J89" s="24">
        <v>155</v>
      </c>
      <c r="K89" s="31">
        <v>162.5</v>
      </c>
      <c r="L89" s="24"/>
      <c r="M89" s="24">
        <v>155</v>
      </c>
      <c r="N89" s="28">
        <f t="shared" si="3"/>
        <v>92.1165</v>
      </c>
      <c r="O89" s="40"/>
    </row>
    <row r="90" spans="1:15" ht="12.75">
      <c r="A90" s="39">
        <v>4</v>
      </c>
      <c r="B90" s="24">
        <v>90</v>
      </c>
      <c r="C90" s="24" t="s">
        <v>231</v>
      </c>
      <c r="D90" s="24" t="s">
        <v>14</v>
      </c>
      <c r="E90" s="26">
        <v>30271</v>
      </c>
      <c r="F90" s="24" t="s">
        <v>10</v>
      </c>
      <c r="G90" s="27">
        <v>88.35</v>
      </c>
      <c r="H90" s="28">
        <v>0.5922</v>
      </c>
      <c r="I90" s="24">
        <v>150</v>
      </c>
      <c r="J90" s="24">
        <v>155</v>
      </c>
      <c r="K90" s="31">
        <v>157.5</v>
      </c>
      <c r="L90" s="24"/>
      <c r="M90" s="24">
        <v>155</v>
      </c>
      <c r="N90" s="28">
        <f t="shared" si="3"/>
        <v>91.791</v>
      </c>
      <c r="O90" s="40"/>
    </row>
    <row r="91" spans="1:15" ht="12.75">
      <c r="A91" s="39">
        <v>5</v>
      </c>
      <c r="B91" s="24">
        <v>90</v>
      </c>
      <c r="C91" s="24" t="s">
        <v>230</v>
      </c>
      <c r="D91" s="24" t="s">
        <v>14</v>
      </c>
      <c r="E91" s="26">
        <v>31207</v>
      </c>
      <c r="F91" s="24" t="s">
        <v>10</v>
      </c>
      <c r="G91" s="27">
        <v>89.8</v>
      </c>
      <c r="H91" s="28">
        <v>0.5861</v>
      </c>
      <c r="I91" s="31">
        <v>140</v>
      </c>
      <c r="J91" s="24">
        <v>147.5</v>
      </c>
      <c r="K91" s="24">
        <v>155</v>
      </c>
      <c r="L91" s="24"/>
      <c r="M91" s="24">
        <v>155</v>
      </c>
      <c r="N91" s="28">
        <f t="shared" si="3"/>
        <v>90.84549999999999</v>
      </c>
      <c r="O91" s="40"/>
    </row>
    <row r="92" spans="1:15" ht="12.75">
      <c r="A92" s="39">
        <v>6</v>
      </c>
      <c r="B92" s="24">
        <v>90</v>
      </c>
      <c r="C92" s="24" t="s">
        <v>228</v>
      </c>
      <c r="D92" s="24" t="s">
        <v>14</v>
      </c>
      <c r="E92" s="26">
        <v>30000</v>
      </c>
      <c r="F92" s="24" t="s">
        <v>10</v>
      </c>
      <c r="G92" s="27">
        <v>86.8</v>
      </c>
      <c r="H92" s="28">
        <v>0.5986</v>
      </c>
      <c r="I92" s="24">
        <v>140</v>
      </c>
      <c r="J92" s="24">
        <v>145</v>
      </c>
      <c r="K92" s="31">
        <v>147.5</v>
      </c>
      <c r="L92" s="24"/>
      <c r="M92" s="24">
        <v>145</v>
      </c>
      <c r="N92" s="28">
        <f t="shared" si="3"/>
        <v>86.797</v>
      </c>
      <c r="O92" s="40"/>
    </row>
    <row r="93" spans="1:15" ht="12.75">
      <c r="A93" s="39">
        <v>7</v>
      </c>
      <c r="B93" s="24">
        <v>90</v>
      </c>
      <c r="C93" s="24" t="s">
        <v>226</v>
      </c>
      <c r="D93" s="24" t="s">
        <v>83</v>
      </c>
      <c r="E93" s="26">
        <v>31720</v>
      </c>
      <c r="F93" s="24" t="s">
        <v>10</v>
      </c>
      <c r="G93" s="27">
        <v>85.8</v>
      </c>
      <c r="H93" s="28">
        <v>0.6031</v>
      </c>
      <c r="I93" s="24">
        <v>140</v>
      </c>
      <c r="J93" s="31">
        <v>142.5</v>
      </c>
      <c r="K93" s="31">
        <v>142.5</v>
      </c>
      <c r="L93" s="24"/>
      <c r="M93" s="24">
        <v>140</v>
      </c>
      <c r="N93" s="28">
        <f t="shared" si="3"/>
        <v>84.434</v>
      </c>
      <c r="O93" s="40"/>
    </row>
    <row r="94" spans="1:15" ht="12.75">
      <c r="A94" s="39">
        <v>8</v>
      </c>
      <c r="B94" s="24">
        <v>90</v>
      </c>
      <c r="C94" s="24" t="s">
        <v>229</v>
      </c>
      <c r="D94" s="24" t="s">
        <v>14</v>
      </c>
      <c r="E94" s="26">
        <v>31439</v>
      </c>
      <c r="F94" s="24" t="s">
        <v>10</v>
      </c>
      <c r="G94" s="27">
        <v>86.55</v>
      </c>
      <c r="H94" s="28">
        <v>0.5995</v>
      </c>
      <c r="I94" s="31">
        <v>137.5</v>
      </c>
      <c r="J94" s="24">
        <v>137.5</v>
      </c>
      <c r="K94" s="31">
        <v>152.5</v>
      </c>
      <c r="L94" s="24"/>
      <c r="M94" s="24">
        <v>137.5</v>
      </c>
      <c r="N94" s="28">
        <f t="shared" si="3"/>
        <v>82.43125</v>
      </c>
      <c r="O94" s="40"/>
    </row>
    <row r="95" spans="1:15" ht="12.75">
      <c r="A95" s="39">
        <v>9</v>
      </c>
      <c r="B95" s="24">
        <v>90</v>
      </c>
      <c r="C95" s="24" t="s">
        <v>225</v>
      </c>
      <c r="D95" s="24" t="s">
        <v>14</v>
      </c>
      <c r="E95" s="26">
        <v>29240</v>
      </c>
      <c r="F95" s="24" t="s">
        <v>10</v>
      </c>
      <c r="G95" s="27">
        <v>89.15</v>
      </c>
      <c r="H95" s="28">
        <v>0.5885</v>
      </c>
      <c r="I95" s="24">
        <v>130</v>
      </c>
      <c r="J95" s="24">
        <v>135</v>
      </c>
      <c r="K95" s="31">
        <v>137.5</v>
      </c>
      <c r="L95" s="24"/>
      <c r="M95" s="24">
        <v>135</v>
      </c>
      <c r="N95" s="28">
        <f t="shared" si="3"/>
        <v>79.4475</v>
      </c>
      <c r="O95" s="40"/>
    </row>
    <row r="96" spans="1:15" ht="12.75">
      <c r="A96" s="39" t="s">
        <v>134</v>
      </c>
      <c r="B96" s="24">
        <v>90</v>
      </c>
      <c r="C96" s="24" t="s">
        <v>227</v>
      </c>
      <c r="D96" s="24" t="s">
        <v>14</v>
      </c>
      <c r="E96" s="26">
        <v>32489</v>
      </c>
      <c r="F96" s="24" t="s">
        <v>10</v>
      </c>
      <c r="G96" s="27">
        <v>88</v>
      </c>
      <c r="H96" s="28">
        <v>0.5935</v>
      </c>
      <c r="I96" s="31">
        <v>142.5</v>
      </c>
      <c r="J96" s="31">
        <v>142.5</v>
      </c>
      <c r="K96" s="31">
        <v>142.5</v>
      </c>
      <c r="L96" s="24"/>
      <c r="M96" s="24">
        <v>0</v>
      </c>
      <c r="N96" s="28">
        <f t="shared" si="3"/>
        <v>0</v>
      </c>
      <c r="O96" s="40"/>
    </row>
    <row r="97" spans="1:15" ht="12.75">
      <c r="A97" s="39">
        <v>1</v>
      </c>
      <c r="B97" s="24">
        <v>90</v>
      </c>
      <c r="C97" s="24" t="s">
        <v>214</v>
      </c>
      <c r="D97" s="24" t="s">
        <v>14</v>
      </c>
      <c r="E97" s="26">
        <v>35157</v>
      </c>
      <c r="F97" s="24" t="s">
        <v>148</v>
      </c>
      <c r="G97" s="27">
        <v>88.35</v>
      </c>
      <c r="H97" s="28">
        <v>0.5922</v>
      </c>
      <c r="I97" s="24">
        <v>125</v>
      </c>
      <c r="J97" s="24">
        <v>130</v>
      </c>
      <c r="K97" s="31">
        <v>135</v>
      </c>
      <c r="L97" s="24"/>
      <c r="M97" s="24">
        <v>130</v>
      </c>
      <c r="N97" s="28">
        <f t="shared" si="3"/>
        <v>76.98599999999999</v>
      </c>
      <c r="O97" s="40"/>
    </row>
    <row r="98" spans="1:15" ht="12.75">
      <c r="A98" s="39">
        <v>2</v>
      </c>
      <c r="B98" s="24">
        <v>90</v>
      </c>
      <c r="C98" s="24" t="s">
        <v>212</v>
      </c>
      <c r="D98" s="24" t="s">
        <v>16</v>
      </c>
      <c r="E98" s="26">
        <v>36453</v>
      </c>
      <c r="F98" s="24" t="s">
        <v>148</v>
      </c>
      <c r="G98" s="27">
        <v>89.1</v>
      </c>
      <c r="H98" s="28">
        <v>0.5889</v>
      </c>
      <c r="I98" s="24">
        <v>95</v>
      </c>
      <c r="J98" s="24">
        <v>105</v>
      </c>
      <c r="K98" s="24">
        <v>110</v>
      </c>
      <c r="L98" s="24"/>
      <c r="M98" s="24">
        <v>110</v>
      </c>
      <c r="N98" s="28">
        <f t="shared" si="3"/>
        <v>64.779</v>
      </c>
      <c r="O98" s="40"/>
    </row>
    <row r="99" spans="1:15" ht="12.75">
      <c r="A99" s="39">
        <v>3</v>
      </c>
      <c r="B99" s="24">
        <v>90</v>
      </c>
      <c r="C99" s="24" t="s">
        <v>211</v>
      </c>
      <c r="D99" s="24" t="s">
        <v>16</v>
      </c>
      <c r="E99" s="26">
        <v>35027</v>
      </c>
      <c r="F99" s="24" t="s">
        <v>148</v>
      </c>
      <c r="G99" s="27">
        <v>87.65</v>
      </c>
      <c r="H99" s="28">
        <v>0.5947</v>
      </c>
      <c r="I99" s="31">
        <v>90</v>
      </c>
      <c r="J99" s="24">
        <v>90</v>
      </c>
      <c r="K99" s="31">
        <v>110</v>
      </c>
      <c r="L99" s="24"/>
      <c r="M99" s="24">
        <v>90</v>
      </c>
      <c r="N99" s="28">
        <f t="shared" si="3"/>
        <v>53.523</v>
      </c>
      <c r="O99" s="40"/>
    </row>
    <row r="100" spans="1:15" ht="12.75">
      <c r="A100" s="39">
        <v>1</v>
      </c>
      <c r="B100" s="24">
        <v>100</v>
      </c>
      <c r="C100" s="24" t="s">
        <v>246</v>
      </c>
      <c r="D100" s="24" t="s">
        <v>14</v>
      </c>
      <c r="E100" s="26">
        <v>26444</v>
      </c>
      <c r="F100" s="24" t="s">
        <v>100</v>
      </c>
      <c r="G100" s="27">
        <v>95.6</v>
      </c>
      <c r="H100" s="28">
        <v>0.566</v>
      </c>
      <c r="I100" s="24">
        <v>165</v>
      </c>
      <c r="J100" s="24">
        <v>175</v>
      </c>
      <c r="K100" s="31">
        <v>180</v>
      </c>
      <c r="L100" s="24"/>
      <c r="M100" s="24">
        <v>175</v>
      </c>
      <c r="N100" s="28">
        <f t="shared" si="3"/>
        <v>99.05</v>
      </c>
      <c r="O100" s="40"/>
    </row>
    <row r="101" spans="1:15" ht="12.75">
      <c r="A101" s="39">
        <v>2</v>
      </c>
      <c r="B101" s="24">
        <v>100</v>
      </c>
      <c r="C101" s="24" t="s">
        <v>248</v>
      </c>
      <c r="D101" s="24" t="s">
        <v>14</v>
      </c>
      <c r="E101" s="26">
        <v>26987</v>
      </c>
      <c r="F101" s="24" t="s">
        <v>100</v>
      </c>
      <c r="G101" s="27">
        <v>96.65</v>
      </c>
      <c r="H101" s="28">
        <v>0.5627</v>
      </c>
      <c r="I101" s="24">
        <v>175</v>
      </c>
      <c r="J101" s="31">
        <v>182.5</v>
      </c>
      <c r="K101" s="31">
        <v>182.5</v>
      </c>
      <c r="L101" s="24"/>
      <c r="M101" s="24">
        <v>175</v>
      </c>
      <c r="N101" s="28">
        <f t="shared" si="3"/>
        <v>98.4725</v>
      </c>
      <c r="O101" s="40"/>
    </row>
    <row r="102" spans="1:15" ht="12.75">
      <c r="A102" s="39">
        <v>3</v>
      </c>
      <c r="B102" s="24">
        <v>100</v>
      </c>
      <c r="C102" s="24" t="s">
        <v>244</v>
      </c>
      <c r="D102" s="24" t="s">
        <v>16</v>
      </c>
      <c r="E102" s="26">
        <v>25994</v>
      </c>
      <c r="F102" s="24" t="s">
        <v>100</v>
      </c>
      <c r="G102" s="27">
        <v>97.05</v>
      </c>
      <c r="H102" s="28">
        <v>0.5616</v>
      </c>
      <c r="I102" s="24">
        <v>162.5</v>
      </c>
      <c r="J102" s="24">
        <v>170</v>
      </c>
      <c r="K102" s="24">
        <v>175</v>
      </c>
      <c r="L102" s="24"/>
      <c r="M102" s="24">
        <v>175</v>
      </c>
      <c r="N102" s="28">
        <f t="shared" si="3"/>
        <v>98.28</v>
      </c>
      <c r="O102" s="40"/>
    </row>
    <row r="103" spans="1:15" ht="12.75">
      <c r="A103" s="39">
        <v>4</v>
      </c>
      <c r="B103" s="24">
        <v>100</v>
      </c>
      <c r="C103" s="24" t="s">
        <v>238</v>
      </c>
      <c r="D103" s="24" t="s">
        <v>14</v>
      </c>
      <c r="E103" s="26">
        <v>20965</v>
      </c>
      <c r="F103" s="24" t="s">
        <v>100</v>
      </c>
      <c r="G103" s="27">
        <v>99.05</v>
      </c>
      <c r="H103" s="28">
        <v>0.5563</v>
      </c>
      <c r="I103" s="24">
        <v>140</v>
      </c>
      <c r="J103" s="24">
        <v>150</v>
      </c>
      <c r="K103" s="24">
        <v>157.5</v>
      </c>
      <c r="L103" s="24"/>
      <c r="M103" s="24">
        <v>157.5</v>
      </c>
      <c r="N103" s="28">
        <f t="shared" si="3"/>
        <v>87.61725</v>
      </c>
      <c r="O103" s="40"/>
    </row>
    <row r="104" spans="1:15" ht="12.75">
      <c r="A104" s="39">
        <v>1</v>
      </c>
      <c r="B104" s="24">
        <v>100</v>
      </c>
      <c r="C104" s="24" t="s">
        <v>251</v>
      </c>
      <c r="D104" s="24" t="s">
        <v>58</v>
      </c>
      <c r="E104" s="26">
        <v>28323</v>
      </c>
      <c r="F104" s="24" t="s">
        <v>10</v>
      </c>
      <c r="G104" s="27">
        <v>100</v>
      </c>
      <c r="H104" s="28">
        <v>0.554</v>
      </c>
      <c r="I104" s="24">
        <v>187.5</v>
      </c>
      <c r="J104" s="24">
        <v>195</v>
      </c>
      <c r="K104" s="31">
        <v>202.5</v>
      </c>
      <c r="L104" s="24"/>
      <c r="M104" s="24">
        <v>195</v>
      </c>
      <c r="N104" s="28">
        <f t="shared" si="3"/>
        <v>108.03000000000002</v>
      </c>
      <c r="O104" s="40" t="s">
        <v>141</v>
      </c>
    </row>
    <row r="105" spans="1:15" ht="12.75">
      <c r="A105" s="39">
        <v>2</v>
      </c>
      <c r="B105" s="24">
        <v>100</v>
      </c>
      <c r="C105" s="24" t="s">
        <v>250</v>
      </c>
      <c r="D105" s="24" t="s">
        <v>16</v>
      </c>
      <c r="E105" s="26">
        <v>33249</v>
      </c>
      <c r="F105" s="24" t="s">
        <v>10</v>
      </c>
      <c r="G105" s="27">
        <v>96.4</v>
      </c>
      <c r="H105" s="28">
        <v>0.5636</v>
      </c>
      <c r="I105" s="24">
        <v>180</v>
      </c>
      <c r="J105" s="24">
        <v>187.5</v>
      </c>
      <c r="K105" s="31">
        <v>195</v>
      </c>
      <c r="L105" s="24"/>
      <c r="M105" s="24">
        <v>187.5</v>
      </c>
      <c r="N105" s="28">
        <f t="shared" si="3"/>
        <v>105.675</v>
      </c>
      <c r="O105" s="40"/>
    </row>
    <row r="106" spans="1:15" ht="12.75">
      <c r="A106" s="39">
        <v>3</v>
      </c>
      <c r="B106" s="24">
        <v>100</v>
      </c>
      <c r="C106" s="24" t="s">
        <v>249</v>
      </c>
      <c r="D106" s="24" t="s">
        <v>14</v>
      </c>
      <c r="E106" s="26">
        <v>30500</v>
      </c>
      <c r="F106" s="24" t="s">
        <v>10</v>
      </c>
      <c r="G106" s="27">
        <v>94.3</v>
      </c>
      <c r="H106" s="28">
        <v>0.5701</v>
      </c>
      <c r="I106" s="24">
        <v>180</v>
      </c>
      <c r="J106" s="31">
        <v>187.5</v>
      </c>
      <c r="K106" s="31">
        <v>187.5</v>
      </c>
      <c r="L106" s="24"/>
      <c r="M106" s="24">
        <v>180</v>
      </c>
      <c r="N106" s="28">
        <f t="shared" si="3"/>
        <v>102.61800000000001</v>
      </c>
      <c r="O106" s="40"/>
    </row>
    <row r="107" spans="1:15" ht="12.75">
      <c r="A107" s="39">
        <v>4</v>
      </c>
      <c r="B107" s="24">
        <v>100</v>
      </c>
      <c r="C107" s="24" t="s">
        <v>248</v>
      </c>
      <c r="D107" s="24" t="s">
        <v>14</v>
      </c>
      <c r="E107" s="26">
        <v>26987</v>
      </c>
      <c r="F107" s="24" t="s">
        <v>10</v>
      </c>
      <c r="G107" s="27">
        <v>96.65</v>
      </c>
      <c r="H107" s="28">
        <v>0.5627</v>
      </c>
      <c r="I107" s="24">
        <v>175</v>
      </c>
      <c r="J107" s="31">
        <v>182.5</v>
      </c>
      <c r="K107" s="31">
        <v>182.5</v>
      </c>
      <c r="L107" s="24"/>
      <c r="M107" s="24">
        <v>175</v>
      </c>
      <c r="N107" s="28">
        <f t="shared" si="3"/>
        <v>98.4725</v>
      </c>
      <c r="O107" s="40"/>
    </row>
    <row r="108" spans="1:15" ht="12.75">
      <c r="A108" s="39">
        <v>5</v>
      </c>
      <c r="B108" s="24">
        <v>100</v>
      </c>
      <c r="C108" s="24" t="s">
        <v>245</v>
      </c>
      <c r="D108" s="24" t="s">
        <v>110</v>
      </c>
      <c r="E108" s="26">
        <v>30108</v>
      </c>
      <c r="F108" s="24" t="s">
        <v>10</v>
      </c>
      <c r="G108" s="27">
        <v>97.9</v>
      </c>
      <c r="H108" s="28">
        <v>0.5594</v>
      </c>
      <c r="I108" s="24">
        <v>162.5</v>
      </c>
      <c r="J108" s="24">
        <v>170</v>
      </c>
      <c r="K108" s="31">
        <v>175</v>
      </c>
      <c r="L108" s="24"/>
      <c r="M108" s="24">
        <v>170</v>
      </c>
      <c r="N108" s="28">
        <f t="shared" si="3"/>
        <v>95.098</v>
      </c>
      <c r="O108" s="40"/>
    </row>
    <row r="109" spans="1:15" ht="12.75">
      <c r="A109" s="39">
        <v>6</v>
      </c>
      <c r="B109" s="24">
        <v>100</v>
      </c>
      <c r="C109" s="24" t="s">
        <v>243</v>
      </c>
      <c r="D109" s="24" t="s">
        <v>153</v>
      </c>
      <c r="E109" s="26">
        <v>30215</v>
      </c>
      <c r="F109" s="24" t="s">
        <v>10</v>
      </c>
      <c r="G109" s="27">
        <v>98.45</v>
      </c>
      <c r="H109" s="28">
        <v>0.5578</v>
      </c>
      <c r="I109" s="31">
        <v>167.5</v>
      </c>
      <c r="J109" s="24">
        <v>167.5</v>
      </c>
      <c r="K109" s="31">
        <v>172.5</v>
      </c>
      <c r="L109" s="24"/>
      <c r="M109" s="24">
        <v>167.5</v>
      </c>
      <c r="N109" s="28">
        <f t="shared" si="3"/>
        <v>93.4315</v>
      </c>
      <c r="O109" s="40"/>
    </row>
    <row r="110" spans="1:15" ht="12.75">
      <c r="A110" s="39">
        <v>7</v>
      </c>
      <c r="B110" s="24">
        <v>100</v>
      </c>
      <c r="C110" s="24" t="s">
        <v>239</v>
      </c>
      <c r="D110" s="24" t="s">
        <v>110</v>
      </c>
      <c r="E110" s="26">
        <v>30978</v>
      </c>
      <c r="F110" s="24" t="s">
        <v>10</v>
      </c>
      <c r="G110" s="27">
        <v>92.3</v>
      </c>
      <c r="H110" s="28">
        <v>0.5768</v>
      </c>
      <c r="I110" s="24">
        <v>155</v>
      </c>
      <c r="J110" s="24">
        <v>160</v>
      </c>
      <c r="K110" s="24">
        <v>162.5</v>
      </c>
      <c r="L110" s="24"/>
      <c r="M110" s="24">
        <v>162.5</v>
      </c>
      <c r="N110" s="28">
        <f t="shared" si="3"/>
        <v>93.72999999999999</v>
      </c>
      <c r="O110" s="40"/>
    </row>
    <row r="111" spans="1:15" ht="12.75">
      <c r="A111" s="39">
        <v>8</v>
      </c>
      <c r="B111" s="24">
        <v>100</v>
      </c>
      <c r="C111" s="24" t="s">
        <v>241</v>
      </c>
      <c r="D111" s="24" t="s">
        <v>14</v>
      </c>
      <c r="E111" s="26">
        <v>31937</v>
      </c>
      <c r="F111" s="24" t="s">
        <v>10</v>
      </c>
      <c r="G111" s="27">
        <v>100</v>
      </c>
      <c r="H111" s="28">
        <v>0.554</v>
      </c>
      <c r="I111" s="24">
        <v>155</v>
      </c>
      <c r="J111" s="24">
        <v>157.5</v>
      </c>
      <c r="K111" s="24">
        <v>162.5</v>
      </c>
      <c r="L111" s="24"/>
      <c r="M111" s="24">
        <v>162.5</v>
      </c>
      <c r="N111" s="28">
        <f t="shared" si="3"/>
        <v>90.025</v>
      </c>
      <c r="O111" s="40"/>
    </row>
    <row r="112" spans="1:15" ht="12.75">
      <c r="A112" s="39">
        <v>9</v>
      </c>
      <c r="B112" s="24">
        <v>100</v>
      </c>
      <c r="C112" s="24" t="s">
        <v>237</v>
      </c>
      <c r="D112" s="24" t="s">
        <v>14</v>
      </c>
      <c r="E112" s="26">
        <v>28613</v>
      </c>
      <c r="F112" s="24" t="s">
        <v>10</v>
      </c>
      <c r="G112" s="27">
        <v>97</v>
      </c>
      <c r="H112" s="28">
        <v>0.5619</v>
      </c>
      <c r="I112" s="24">
        <v>142.5</v>
      </c>
      <c r="J112" s="24">
        <v>150</v>
      </c>
      <c r="K112" s="24">
        <v>155</v>
      </c>
      <c r="L112" s="24"/>
      <c r="M112" s="24">
        <v>155</v>
      </c>
      <c r="N112" s="28">
        <f t="shared" si="3"/>
        <v>87.0945</v>
      </c>
      <c r="O112" s="40"/>
    </row>
    <row r="113" spans="1:15" ht="12.75">
      <c r="A113" s="39">
        <v>10</v>
      </c>
      <c r="B113" s="24">
        <v>100</v>
      </c>
      <c r="C113" s="24" t="s">
        <v>242</v>
      </c>
      <c r="D113" s="24" t="s">
        <v>14</v>
      </c>
      <c r="E113" s="26">
        <v>29376</v>
      </c>
      <c r="F113" s="24" t="s">
        <v>10</v>
      </c>
      <c r="G113" s="27">
        <v>98.7</v>
      </c>
      <c r="H113" s="28">
        <v>0.5573</v>
      </c>
      <c r="I113" s="24">
        <v>152.5</v>
      </c>
      <c r="J113" s="31">
        <v>162.5</v>
      </c>
      <c r="K113" s="31">
        <v>165</v>
      </c>
      <c r="L113" s="24"/>
      <c r="M113" s="24">
        <v>152.5</v>
      </c>
      <c r="N113" s="28">
        <f t="shared" si="3"/>
        <v>84.98825000000001</v>
      </c>
      <c r="O113" s="40"/>
    </row>
    <row r="114" spans="1:15" ht="12.75">
      <c r="A114" s="39">
        <v>11</v>
      </c>
      <c r="B114" s="24">
        <v>100</v>
      </c>
      <c r="C114" s="24" t="s">
        <v>236</v>
      </c>
      <c r="D114" s="24" t="s">
        <v>14</v>
      </c>
      <c r="E114" s="26">
        <v>29878</v>
      </c>
      <c r="F114" s="24" t="s">
        <v>10</v>
      </c>
      <c r="G114" s="27">
        <v>98.15</v>
      </c>
      <c r="H114" s="28">
        <v>0.5586</v>
      </c>
      <c r="I114" s="24">
        <v>140</v>
      </c>
      <c r="J114" s="31">
        <v>150</v>
      </c>
      <c r="K114" s="31">
        <v>152.5</v>
      </c>
      <c r="L114" s="24"/>
      <c r="M114" s="24">
        <v>140</v>
      </c>
      <c r="N114" s="28">
        <f aca="true" t="shared" si="4" ref="N114:N145">M114*H114</f>
        <v>78.204</v>
      </c>
      <c r="O114" s="40"/>
    </row>
    <row r="115" spans="1:15" ht="12.75">
      <c r="A115" s="39">
        <v>12</v>
      </c>
      <c r="B115" s="24">
        <v>100</v>
      </c>
      <c r="C115" s="24" t="s">
        <v>235</v>
      </c>
      <c r="D115" s="24" t="s">
        <v>175</v>
      </c>
      <c r="E115" s="26">
        <v>33383</v>
      </c>
      <c r="F115" s="24" t="s">
        <v>10</v>
      </c>
      <c r="G115" s="27">
        <v>95.2</v>
      </c>
      <c r="H115" s="28">
        <v>0.5672</v>
      </c>
      <c r="I115" s="24">
        <v>135</v>
      </c>
      <c r="J115" s="31">
        <v>142.5</v>
      </c>
      <c r="K115" s="31">
        <v>142.5</v>
      </c>
      <c r="L115" s="24"/>
      <c r="M115" s="24">
        <v>135</v>
      </c>
      <c r="N115" s="28">
        <f t="shared" si="4"/>
        <v>76.572</v>
      </c>
      <c r="O115" s="40"/>
    </row>
    <row r="116" spans="1:15" ht="12.75">
      <c r="A116" s="39" t="s">
        <v>134</v>
      </c>
      <c r="B116" s="24">
        <v>100</v>
      </c>
      <c r="C116" s="24" t="s">
        <v>240</v>
      </c>
      <c r="D116" s="24" t="s">
        <v>14</v>
      </c>
      <c r="E116" s="26">
        <v>35062</v>
      </c>
      <c r="F116" s="24" t="s">
        <v>10</v>
      </c>
      <c r="G116" s="27">
        <v>94.65</v>
      </c>
      <c r="H116" s="28">
        <v>0.5688</v>
      </c>
      <c r="I116" s="31">
        <v>162.5</v>
      </c>
      <c r="J116" s="31">
        <v>162.5</v>
      </c>
      <c r="K116" s="31">
        <v>162.5</v>
      </c>
      <c r="L116" s="24"/>
      <c r="M116" s="24">
        <v>0</v>
      </c>
      <c r="N116" s="28">
        <f t="shared" si="4"/>
        <v>0</v>
      </c>
      <c r="O116" s="40"/>
    </row>
    <row r="117" spans="1:15" ht="12.75">
      <c r="A117" s="39" t="s">
        <v>134</v>
      </c>
      <c r="B117" s="24">
        <v>100</v>
      </c>
      <c r="C117" s="24" t="s">
        <v>247</v>
      </c>
      <c r="D117" s="24" t="s">
        <v>66</v>
      </c>
      <c r="E117" s="26">
        <v>28532</v>
      </c>
      <c r="F117" s="24" t="s">
        <v>10</v>
      </c>
      <c r="G117" s="27">
        <v>98.55</v>
      </c>
      <c r="H117" s="28">
        <v>0.5575</v>
      </c>
      <c r="I117" s="31">
        <v>175</v>
      </c>
      <c r="J117" s="31">
        <v>175</v>
      </c>
      <c r="K117" s="31">
        <v>180</v>
      </c>
      <c r="L117" s="24"/>
      <c r="M117" s="24">
        <v>0</v>
      </c>
      <c r="N117" s="28">
        <f t="shared" si="4"/>
        <v>0</v>
      </c>
      <c r="O117" s="40"/>
    </row>
    <row r="118" spans="1:15" ht="12.75">
      <c r="A118" s="39">
        <v>1</v>
      </c>
      <c r="B118" s="24">
        <v>110</v>
      </c>
      <c r="C118" s="24" t="s">
        <v>259</v>
      </c>
      <c r="D118" s="24" t="s">
        <v>160</v>
      </c>
      <c r="E118" s="26">
        <v>27408</v>
      </c>
      <c r="F118" s="24" t="s">
        <v>100</v>
      </c>
      <c r="G118" s="27">
        <v>109.5</v>
      </c>
      <c r="H118" s="28">
        <v>0.5371</v>
      </c>
      <c r="I118" s="24">
        <v>165</v>
      </c>
      <c r="J118" s="24">
        <v>175</v>
      </c>
      <c r="K118" s="24">
        <v>185</v>
      </c>
      <c r="L118" s="24"/>
      <c r="M118" s="24">
        <v>185</v>
      </c>
      <c r="N118" s="28">
        <f t="shared" si="4"/>
        <v>99.3635</v>
      </c>
      <c r="O118" s="40"/>
    </row>
    <row r="119" spans="1:15" ht="12.75">
      <c r="A119" s="39">
        <v>2</v>
      </c>
      <c r="B119" s="24">
        <v>110</v>
      </c>
      <c r="C119" s="24" t="s">
        <v>257</v>
      </c>
      <c r="D119" s="24" t="s">
        <v>16</v>
      </c>
      <c r="E119" s="26">
        <v>27100</v>
      </c>
      <c r="F119" s="24" t="s">
        <v>100</v>
      </c>
      <c r="G119" s="27">
        <v>109</v>
      </c>
      <c r="H119" s="28">
        <v>0.5377</v>
      </c>
      <c r="I119" s="24">
        <v>170</v>
      </c>
      <c r="J119" s="24">
        <v>180</v>
      </c>
      <c r="K119" s="31">
        <v>185</v>
      </c>
      <c r="L119" s="24"/>
      <c r="M119" s="24">
        <v>180</v>
      </c>
      <c r="N119" s="28">
        <f t="shared" si="4"/>
        <v>96.78599999999999</v>
      </c>
      <c r="O119" s="40"/>
    </row>
    <row r="120" spans="1:15" ht="12.75">
      <c r="A120" s="39">
        <v>3</v>
      </c>
      <c r="B120" s="24">
        <v>110</v>
      </c>
      <c r="C120" s="24" t="s">
        <v>258</v>
      </c>
      <c r="D120" s="24" t="s">
        <v>16</v>
      </c>
      <c r="E120" s="26">
        <v>27111</v>
      </c>
      <c r="F120" s="24" t="s">
        <v>100</v>
      </c>
      <c r="G120" s="27">
        <v>109.4</v>
      </c>
      <c r="H120" s="28">
        <v>0.5372</v>
      </c>
      <c r="I120" s="31">
        <v>170</v>
      </c>
      <c r="J120" s="24">
        <v>180</v>
      </c>
      <c r="K120" s="31">
        <v>185</v>
      </c>
      <c r="L120" s="24"/>
      <c r="M120" s="24">
        <v>180</v>
      </c>
      <c r="N120" s="28">
        <f t="shared" si="4"/>
        <v>96.696</v>
      </c>
      <c r="O120" s="40"/>
    </row>
    <row r="121" spans="1:15" ht="12.75">
      <c r="A121" s="39">
        <v>4</v>
      </c>
      <c r="B121" s="24">
        <v>110</v>
      </c>
      <c r="C121" s="24" t="s">
        <v>255</v>
      </c>
      <c r="D121" s="24" t="s">
        <v>14</v>
      </c>
      <c r="E121" s="26">
        <v>24500</v>
      </c>
      <c r="F121" s="24" t="s">
        <v>100</v>
      </c>
      <c r="G121" s="27">
        <v>108.7</v>
      </c>
      <c r="H121" s="28">
        <v>0.5381</v>
      </c>
      <c r="I121" s="24">
        <v>170</v>
      </c>
      <c r="J121" s="31">
        <v>177.5</v>
      </c>
      <c r="K121" s="24">
        <v>177.5</v>
      </c>
      <c r="L121" s="24"/>
      <c r="M121" s="24">
        <v>177.5</v>
      </c>
      <c r="N121" s="28">
        <f t="shared" si="4"/>
        <v>95.51275000000001</v>
      </c>
      <c r="O121" s="40"/>
    </row>
    <row r="122" spans="1:15" ht="12.75">
      <c r="A122" s="39">
        <v>1</v>
      </c>
      <c r="B122" s="24">
        <v>110</v>
      </c>
      <c r="C122" s="24" t="s">
        <v>262</v>
      </c>
      <c r="D122" s="24" t="s">
        <v>14</v>
      </c>
      <c r="E122" s="26">
        <v>30409</v>
      </c>
      <c r="F122" s="24" t="s">
        <v>10</v>
      </c>
      <c r="G122" s="27">
        <v>108.6</v>
      </c>
      <c r="H122" s="28">
        <v>0.5382</v>
      </c>
      <c r="I122" s="24">
        <v>187.5</v>
      </c>
      <c r="J122" s="24">
        <v>195</v>
      </c>
      <c r="K122" s="24">
        <v>200</v>
      </c>
      <c r="L122" s="24"/>
      <c r="M122" s="24">
        <v>200</v>
      </c>
      <c r="N122" s="28">
        <f t="shared" si="4"/>
        <v>107.64</v>
      </c>
      <c r="O122" s="40"/>
    </row>
    <row r="123" spans="1:15" ht="12.75">
      <c r="A123" s="39">
        <v>2</v>
      </c>
      <c r="B123" s="24">
        <v>110</v>
      </c>
      <c r="C123" s="24" t="s">
        <v>260</v>
      </c>
      <c r="D123" s="24" t="s">
        <v>153</v>
      </c>
      <c r="E123" s="26">
        <v>29953</v>
      </c>
      <c r="F123" s="24" t="s">
        <v>10</v>
      </c>
      <c r="G123" s="27">
        <v>110</v>
      </c>
      <c r="H123" s="28">
        <v>0.5365</v>
      </c>
      <c r="I123" s="24">
        <v>180</v>
      </c>
      <c r="J123" s="31">
        <v>185</v>
      </c>
      <c r="K123" s="31">
        <v>185</v>
      </c>
      <c r="L123" s="24"/>
      <c r="M123" s="24">
        <v>180</v>
      </c>
      <c r="N123" s="28">
        <f t="shared" si="4"/>
        <v>96.57</v>
      </c>
      <c r="O123" s="40"/>
    </row>
    <row r="124" spans="1:15" ht="12.75">
      <c r="A124" s="39">
        <v>3</v>
      </c>
      <c r="B124" s="24">
        <v>110</v>
      </c>
      <c r="C124" s="24" t="s">
        <v>255</v>
      </c>
      <c r="D124" s="24" t="s">
        <v>14</v>
      </c>
      <c r="E124" s="26">
        <v>24500</v>
      </c>
      <c r="F124" s="24" t="s">
        <v>10</v>
      </c>
      <c r="G124" s="27">
        <v>108.7</v>
      </c>
      <c r="H124" s="28">
        <v>0.5381</v>
      </c>
      <c r="I124" s="24">
        <v>170</v>
      </c>
      <c r="J124" s="31">
        <v>177.5</v>
      </c>
      <c r="K124" s="24">
        <v>177.5</v>
      </c>
      <c r="L124" s="24"/>
      <c r="M124" s="24">
        <v>177.5</v>
      </c>
      <c r="N124" s="28">
        <f t="shared" si="4"/>
        <v>95.51275000000001</v>
      </c>
      <c r="O124" s="40"/>
    </row>
    <row r="125" spans="1:15" ht="12.75">
      <c r="A125" s="39" t="s">
        <v>134</v>
      </c>
      <c r="B125" s="24">
        <v>110</v>
      </c>
      <c r="C125" s="24" t="s">
        <v>252</v>
      </c>
      <c r="D125" s="24" t="s">
        <v>14</v>
      </c>
      <c r="E125" s="26">
        <v>33594</v>
      </c>
      <c r="F125" s="24" t="s">
        <v>10</v>
      </c>
      <c r="G125" s="27">
        <v>108.9</v>
      </c>
      <c r="H125" s="28">
        <v>0.5378</v>
      </c>
      <c r="I125" s="31">
        <v>125</v>
      </c>
      <c r="J125" s="31">
        <v>130</v>
      </c>
      <c r="K125" s="31">
        <v>130</v>
      </c>
      <c r="L125" s="24"/>
      <c r="M125" s="24">
        <v>0</v>
      </c>
      <c r="N125" s="28">
        <f t="shared" si="4"/>
        <v>0</v>
      </c>
      <c r="O125" s="40"/>
    </row>
    <row r="126" spans="1:15" ht="12.75">
      <c r="A126" s="39">
        <v>1</v>
      </c>
      <c r="B126" s="24">
        <v>125</v>
      </c>
      <c r="C126" s="24" t="s">
        <v>263</v>
      </c>
      <c r="D126" s="24" t="s">
        <v>110</v>
      </c>
      <c r="E126" s="26">
        <v>26170</v>
      </c>
      <c r="F126" s="24" t="s">
        <v>100</v>
      </c>
      <c r="G126" s="27">
        <v>118.6</v>
      </c>
      <c r="H126" s="28">
        <v>0.5283</v>
      </c>
      <c r="I126" s="24">
        <v>190</v>
      </c>
      <c r="J126" s="24">
        <v>200</v>
      </c>
      <c r="K126" s="31">
        <v>202.5</v>
      </c>
      <c r="L126" s="24"/>
      <c r="M126" s="24">
        <v>200</v>
      </c>
      <c r="N126" s="28">
        <f t="shared" si="4"/>
        <v>105.66</v>
      </c>
      <c r="O126" s="40"/>
    </row>
    <row r="127" spans="1:15" ht="12.75">
      <c r="A127" s="39">
        <v>2</v>
      </c>
      <c r="B127" s="24">
        <v>125</v>
      </c>
      <c r="C127" s="24" t="s">
        <v>261</v>
      </c>
      <c r="D127" s="24" t="s">
        <v>153</v>
      </c>
      <c r="E127" s="26">
        <v>25817</v>
      </c>
      <c r="F127" s="24" t="s">
        <v>100</v>
      </c>
      <c r="G127" s="27">
        <v>111.3</v>
      </c>
      <c r="H127" s="28">
        <v>0.535</v>
      </c>
      <c r="I127" s="24">
        <v>175</v>
      </c>
      <c r="J127" s="24">
        <v>180</v>
      </c>
      <c r="K127" s="31">
        <v>185</v>
      </c>
      <c r="L127" s="24"/>
      <c r="M127" s="24">
        <v>180</v>
      </c>
      <c r="N127" s="28">
        <f t="shared" si="4"/>
        <v>96.30000000000001</v>
      </c>
      <c r="O127" s="40"/>
    </row>
    <row r="128" spans="1:15" ht="12.75">
      <c r="A128" s="39">
        <v>3</v>
      </c>
      <c r="B128" s="24">
        <v>125</v>
      </c>
      <c r="C128" s="24" t="s">
        <v>256</v>
      </c>
      <c r="D128" s="24" t="s">
        <v>11</v>
      </c>
      <c r="E128" s="26">
        <v>24530</v>
      </c>
      <c r="F128" s="24" t="s">
        <v>100</v>
      </c>
      <c r="G128" s="27">
        <v>111.5</v>
      </c>
      <c r="H128" s="28">
        <v>0.5348</v>
      </c>
      <c r="I128" s="24">
        <v>170</v>
      </c>
      <c r="J128" s="24">
        <v>177.5</v>
      </c>
      <c r="K128" s="24">
        <v>180</v>
      </c>
      <c r="L128" s="24"/>
      <c r="M128" s="24">
        <v>180</v>
      </c>
      <c r="N128" s="28">
        <f t="shared" si="4"/>
        <v>96.26400000000001</v>
      </c>
      <c r="O128" s="40"/>
    </row>
    <row r="129" spans="1:15" ht="12.75">
      <c r="A129" s="39">
        <v>4</v>
      </c>
      <c r="B129" s="24">
        <v>125</v>
      </c>
      <c r="C129" s="24" t="s">
        <v>254</v>
      </c>
      <c r="D129" s="24" t="s">
        <v>14</v>
      </c>
      <c r="E129" s="26">
        <v>26866</v>
      </c>
      <c r="F129" s="24" t="s">
        <v>100</v>
      </c>
      <c r="G129" s="27">
        <v>124.1</v>
      </c>
      <c r="H129" s="28">
        <v>0.5223</v>
      </c>
      <c r="I129" s="24">
        <v>160</v>
      </c>
      <c r="J129" s="24">
        <v>167.5</v>
      </c>
      <c r="K129" s="31">
        <v>170</v>
      </c>
      <c r="L129" s="24"/>
      <c r="M129" s="24">
        <v>167.5</v>
      </c>
      <c r="N129" s="28">
        <f t="shared" si="4"/>
        <v>87.48525</v>
      </c>
      <c r="O129" s="40"/>
    </row>
    <row r="130" spans="1:15" ht="12.75">
      <c r="A130" s="39">
        <v>1</v>
      </c>
      <c r="B130" s="24">
        <v>140</v>
      </c>
      <c r="C130" s="24" t="s">
        <v>264</v>
      </c>
      <c r="D130" s="24" t="s">
        <v>66</v>
      </c>
      <c r="E130" s="26">
        <v>30068</v>
      </c>
      <c r="F130" s="24" t="s">
        <v>10</v>
      </c>
      <c r="G130" s="27">
        <v>133.2</v>
      </c>
      <c r="H130" s="28">
        <v>0.5112</v>
      </c>
      <c r="I130" s="24">
        <v>210</v>
      </c>
      <c r="J130" s="24">
        <v>220</v>
      </c>
      <c r="K130" s="31">
        <v>230</v>
      </c>
      <c r="L130" s="24"/>
      <c r="M130" s="24">
        <v>220</v>
      </c>
      <c r="N130" s="28">
        <f t="shared" si="4"/>
        <v>112.464</v>
      </c>
      <c r="O130" s="40" t="s">
        <v>139</v>
      </c>
    </row>
    <row r="131" spans="1:15" ht="12.75">
      <c r="A131" s="39">
        <v>1</v>
      </c>
      <c r="B131" s="24" t="s">
        <v>108</v>
      </c>
      <c r="C131" s="24" t="s">
        <v>253</v>
      </c>
      <c r="D131" s="24" t="s">
        <v>11</v>
      </c>
      <c r="E131" s="26">
        <v>22010</v>
      </c>
      <c r="F131" s="24" t="s">
        <v>100</v>
      </c>
      <c r="G131" s="27">
        <v>150</v>
      </c>
      <c r="H131" s="28">
        <v>0.493</v>
      </c>
      <c r="I131" s="24">
        <v>132.5</v>
      </c>
      <c r="J131" s="24">
        <v>137.5</v>
      </c>
      <c r="K131" s="24">
        <v>142.5</v>
      </c>
      <c r="L131" s="24">
        <v>145</v>
      </c>
      <c r="M131" s="24">
        <v>142.5</v>
      </c>
      <c r="N131" s="28">
        <f t="shared" si="4"/>
        <v>70.2525</v>
      </c>
      <c r="O131" s="40"/>
    </row>
    <row r="132" spans="1:15" ht="12.75">
      <c r="A132" s="39"/>
      <c r="B132" s="24"/>
      <c r="C132" s="25" t="s">
        <v>138</v>
      </c>
      <c r="D132" s="25" t="s">
        <v>22</v>
      </c>
      <c r="E132" s="26"/>
      <c r="F132" s="24"/>
      <c r="G132" s="27"/>
      <c r="H132" s="28"/>
      <c r="I132" s="24"/>
      <c r="J132" s="24"/>
      <c r="K132" s="29"/>
      <c r="L132" s="24"/>
      <c r="M132" s="24"/>
      <c r="N132" s="28"/>
      <c r="O132" s="40"/>
    </row>
    <row r="133" spans="1:15" ht="12.75">
      <c r="A133" s="39">
        <v>1</v>
      </c>
      <c r="B133" s="24">
        <v>82.5</v>
      </c>
      <c r="C133" s="24" t="s">
        <v>94</v>
      </c>
      <c r="D133" s="24" t="s">
        <v>14</v>
      </c>
      <c r="E133" s="26">
        <v>30426</v>
      </c>
      <c r="F133" s="24" t="s">
        <v>10</v>
      </c>
      <c r="G133" s="27">
        <v>79.55</v>
      </c>
      <c r="H133" s="28">
        <v>0.6352</v>
      </c>
      <c r="I133" s="24">
        <v>180</v>
      </c>
      <c r="J133" s="24">
        <v>192.5</v>
      </c>
      <c r="K133" s="24">
        <v>200</v>
      </c>
      <c r="L133" s="24"/>
      <c r="M133" s="24">
        <v>200</v>
      </c>
      <c r="N133" s="28">
        <f aca="true" t="shared" si="5" ref="N133:N162">M133*H133</f>
        <v>127.03999999999999</v>
      </c>
      <c r="O133" s="40" t="s">
        <v>140</v>
      </c>
    </row>
    <row r="134" spans="1:15" ht="12.75">
      <c r="A134" s="39">
        <v>2</v>
      </c>
      <c r="B134" s="24">
        <v>82.5</v>
      </c>
      <c r="C134" s="24" t="s">
        <v>91</v>
      </c>
      <c r="D134" s="24" t="s">
        <v>92</v>
      </c>
      <c r="E134" s="26">
        <v>30097</v>
      </c>
      <c r="F134" s="24" t="s">
        <v>10</v>
      </c>
      <c r="G134" s="27">
        <v>73.85</v>
      </c>
      <c r="H134" s="28">
        <v>0.673</v>
      </c>
      <c r="I134" s="29">
        <v>160</v>
      </c>
      <c r="J134" s="24">
        <v>160</v>
      </c>
      <c r="K134" s="29">
        <v>170</v>
      </c>
      <c r="L134" s="24"/>
      <c r="M134" s="24">
        <v>160</v>
      </c>
      <c r="N134" s="28">
        <f t="shared" si="5"/>
        <v>107.68</v>
      </c>
      <c r="O134" s="40"/>
    </row>
    <row r="135" spans="1:15" ht="12.75">
      <c r="A135" s="39">
        <v>3</v>
      </c>
      <c r="B135" s="24">
        <v>82.5</v>
      </c>
      <c r="C135" s="24" t="s">
        <v>93</v>
      </c>
      <c r="D135" s="24" t="s">
        <v>11</v>
      </c>
      <c r="E135" s="26">
        <v>30163</v>
      </c>
      <c r="F135" s="24" t="s">
        <v>10</v>
      </c>
      <c r="G135" s="27">
        <v>74.25</v>
      </c>
      <c r="H135" s="28">
        <v>0.6694</v>
      </c>
      <c r="I135" s="24">
        <v>145</v>
      </c>
      <c r="J135" s="24">
        <v>150</v>
      </c>
      <c r="K135" s="24">
        <v>155</v>
      </c>
      <c r="L135" s="24"/>
      <c r="M135" s="24">
        <v>155</v>
      </c>
      <c r="N135" s="28">
        <f t="shared" si="5"/>
        <v>103.757</v>
      </c>
      <c r="O135" s="40"/>
    </row>
    <row r="136" spans="1:15" ht="12.75">
      <c r="A136" s="39">
        <v>4</v>
      </c>
      <c r="B136" s="24">
        <v>82.5</v>
      </c>
      <c r="C136" s="24" t="s">
        <v>97</v>
      </c>
      <c r="D136" s="24" t="s">
        <v>98</v>
      </c>
      <c r="E136" s="26">
        <v>36142</v>
      </c>
      <c r="F136" s="24" t="s">
        <v>10</v>
      </c>
      <c r="G136" s="27">
        <v>81.65</v>
      </c>
      <c r="H136" s="28">
        <v>0.6235</v>
      </c>
      <c r="I136" s="24">
        <v>117.5</v>
      </c>
      <c r="J136" s="24">
        <v>122.5</v>
      </c>
      <c r="K136" s="24">
        <v>130</v>
      </c>
      <c r="L136" s="24"/>
      <c r="M136" s="24">
        <v>130</v>
      </c>
      <c r="N136" s="28">
        <f t="shared" si="5"/>
        <v>81.055</v>
      </c>
      <c r="O136" s="40"/>
    </row>
    <row r="137" spans="1:15" ht="12.75">
      <c r="A137" s="39">
        <v>1</v>
      </c>
      <c r="B137" s="24">
        <v>90</v>
      </c>
      <c r="C137" s="24" t="s">
        <v>102</v>
      </c>
      <c r="D137" s="24" t="s">
        <v>14</v>
      </c>
      <c r="E137" s="26">
        <v>27621</v>
      </c>
      <c r="F137" s="24" t="s">
        <v>100</v>
      </c>
      <c r="G137" s="27">
        <v>88.5</v>
      </c>
      <c r="H137" s="28">
        <v>0.5914</v>
      </c>
      <c r="I137" s="24">
        <v>175</v>
      </c>
      <c r="J137" s="24">
        <v>180</v>
      </c>
      <c r="K137" s="29">
        <v>0</v>
      </c>
      <c r="L137" s="24"/>
      <c r="M137" s="24">
        <v>180</v>
      </c>
      <c r="N137" s="28">
        <f t="shared" si="5"/>
        <v>106.45200000000001</v>
      </c>
      <c r="O137" s="40"/>
    </row>
    <row r="138" spans="1:15" ht="12.75">
      <c r="A138" s="39">
        <v>2</v>
      </c>
      <c r="B138" s="24">
        <v>90</v>
      </c>
      <c r="C138" s="24" t="s">
        <v>99</v>
      </c>
      <c r="D138" s="24" t="s">
        <v>14</v>
      </c>
      <c r="E138" s="26">
        <v>23868</v>
      </c>
      <c r="F138" s="24" t="s">
        <v>100</v>
      </c>
      <c r="G138" s="27">
        <v>87.8</v>
      </c>
      <c r="H138" s="28">
        <v>0.5943</v>
      </c>
      <c r="I138" s="24">
        <v>157.5</v>
      </c>
      <c r="J138" s="24">
        <v>165</v>
      </c>
      <c r="K138" s="24">
        <v>170</v>
      </c>
      <c r="L138" s="24"/>
      <c r="M138" s="24">
        <v>170</v>
      </c>
      <c r="N138" s="28">
        <f t="shared" si="5"/>
        <v>101.031</v>
      </c>
      <c r="O138" s="40"/>
    </row>
    <row r="139" spans="1:15" ht="12.75">
      <c r="A139" s="39">
        <v>3</v>
      </c>
      <c r="B139" s="24">
        <v>90</v>
      </c>
      <c r="C139" s="24" t="s">
        <v>103</v>
      </c>
      <c r="D139" s="24" t="s">
        <v>14</v>
      </c>
      <c r="E139" s="26">
        <v>24885</v>
      </c>
      <c r="F139" s="24" t="s">
        <v>100</v>
      </c>
      <c r="G139" s="27">
        <v>89.6</v>
      </c>
      <c r="H139" s="28">
        <v>0.5869</v>
      </c>
      <c r="I139" s="24">
        <v>150</v>
      </c>
      <c r="J139" s="29">
        <v>152.5</v>
      </c>
      <c r="K139" s="29">
        <v>155</v>
      </c>
      <c r="L139" s="24"/>
      <c r="M139" s="24">
        <v>150</v>
      </c>
      <c r="N139" s="28">
        <f t="shared" si="5"/>
        <v>88.035</v>
      </c>
      <c r="O139" s="40"/>
    </row>
    <row r="140" spans="1:15" ht="12.75">
      <c r="A140" s="39">
        <v>1</v>
      </c>
      <c r="B140" s="24">
        <v>90</v>
      </c>
      <c r="C140" s="24" t="s">
        <v>96</v>
      </c>
      <c r="D140" s="24" t="s">
        <v>14</v>
      </c>
      <c r="E140" s="26">
        <v>30536</v>
      </c>
      <c r="F140" s="24" t="s">
        <v>10</v>
      </c>
      <c r="G140" s="27">
        <v>88</v>
      </c>
      <c r="H140" s="28">
        <v>0.5935</v>
      </c>
      <c r="I140" s="24">
        <v>200</v>
      </c>
      <c r="J140" s="24">
        <v>207.5</v>
      </c>
      <c r="K140" s="29">
        <v>212.5</v>
      </c>
      <c r="L140" s="24"/>
      <c r="M140" s="24">
        <v>207.5</v>
      </c>
      <c r="N140" s="28">
        <f t="shared" si="5"/>
        <v>123.15125</v>
      </c>
      <c r="O140" s="40"/>
    </row>
    <row r="141" spans="1:15" ht="12.75">
      <c r="A141" s="39">
        <v>2</v>
      </c>
      <c r="B141" s="24">
        <v>90</v>
      </c>
      <c r="C141" s="24" t="s">
        <v>86</v>
      </c>
      <c r="D141" s="24" t="s">
        <v>77</v>
      </c>
      <c r="E141" s="26">
        <v>31118</v>
      </c>
      <c r="F141" s="24" t="s">
        <v>10</v>
      </c>
      <c r="G141" s="27">
        <v>88.5</v>
      </c>
      <c r="H141" s="28">
        <v>0.5914</v>
      </c>
      <c r="I141" s="24">
        <v>200</v>
      </c>
      <c r="J141" s="29">
        <v>205</v>
      </c>
      <c r="K141" s="29">
        <v>205</v>
      </c>
      <c r="L141" s="24"/>
      <c r="M141" s="24">
        <v>200</v>
      </c>
      <c r="N141" s="28">
        <f t="shared" si="5"/>
        <v>118.28</v>
      </c>
      <c r="O141" s="40"/>
    </row>
    <row r="142" spans="1:15" ht="12.75">
      <c r="A142" s="39">
        <v>3</v>
      </c>
      <c r="B142" s="24">
        <v>90</v>
      </c>
      <c r="C142" s="24" t="s">
        <v>95</v>
      </c>
      <c r="D142" s="24" t="s">
        <v>14</v>
      </c>
      <c r="E142" s="26">
        <v>31030</v>
      </c>
      <c r="F142" s="24" t="s">
        <v>10</v>
      </c>
      <c r="G142" s="27">
        <v>88.6</v>
      </c>
      <c r="H142" s="28">
        <v>0.591</v>
      </c>
      <c r="I142" s="24">
        <v>190</v>
      </c>
      <c r="J142" s="24">
        <v>192.5</v>
      </c>
      <c r="K142" s="29">
        <v>195</v>
      </c>
      <c r="L142" s="24"/>
      <c r="M142" s="24">
        <v>192.5</v>
      </c>
      <c r="N142" s="28">
        <f t="shared" si="5"/>
        <v>113.7675</v>
      </c>
      <c r="O142" s="40"/>
    </row>
    <row r="143" spans="1:15" ht="12.75">
      <c r="A143" s="39">
        <v>4</v>
      </c>
      <c r="B143" s="24">
        <v>90</v>
      </c>
      <c r="C143" s="24" t="s">
        <v>101</v>
      </c>
      <c r="D143" s="24" t="s">
        <v>98</v>
      </c>
      <c r="E143" s="26">
        <v>34948</v>
      </c>
      <c r="F143" s="24" t="s">
        <v>10</v>
      </c>
      <c r="G143" s="27">
        <v>88</v>
      </c>
      <c r="H143" s="28">
        <v>0.5935</v>
      </c>
      <c r="I143" s="24">
        <v>165</v>
      </c>
      <c r="J143" s="24">
        <v>170</v>
      </c>
      <c r="K143" s="24">
        <v>180</v>
      </c>
      <c r="L143" s="24"/>
      <c r="M143" s="24">
        <v>180</v>
      </c>
      <c r="N143" s="28">
        <f t="shared" si="5"/>
        <v>106.83</v>
      </c>
      <c r="O143" s="40"/>
    </row>
    <row r="144" spans="1:15" ht="12.75">
      <c r="A144" s="39">
        <v>5</v>
      </c>
      <c r="B144" s="24">
        <v>90</v>
      </c>
      <c r="C144" s="24" t="s">
        <v>104</v>
      </c>
      <c r="D144" s="24" t="s">
        <v>14</v>
      </c>
      <c r="E144" s="26">
        <v>30283</v>
      </c>
      <c r="F144" s="24" t="s">
        <v>10</v>
      </c>
      <c r="G144" s="27">
        <v>89.9</v>
      </c>
      <c r="H144" s="28">
        <v>0.5857</v>
      </c>
      <c r="I144" s="24">
        <v>170</v>
      </c>
      <c r="J144" s="24">
        <v>175</v>
      </c>
      <c r="K144" s="29">
        <v>180</v>
      </c>
      <c r="L144" s="24"/>
      <c r="M144" s="24">
        <v>175</v>
      </c>
      <c r="N144" s="28">
        <f t="shared" si="5"/>
        <v>102.4975</v>
      </c>
      <c r="O144" s="40"/>
    </row>
    <row r="145" spans="1:15" ht="12.75">
      <c r="A145" s="39">
        <v>6</v>
      </c>
      <c r="B145" s="24">
        <v>90</v>
      </c>
      <c r="C145" s="24" t="s">
        <v>143</v>
      </c>
      <c r="D145" s="24" t="s">
        <v>58</v>
      </c>
      <c r="E145" s="26">
        <v>33574</v>
      </c>
      <c r="F145" s="24" t="s">
        <v>10</v>
      </c>
      <c r="G145" s="27">
        <v>88.75</v>
      </c>
      <c r="H145" s="28">
        <v>0.5901</v>
      </c>
      <c r="I145" s="24">
        <v>155</v>
      </c>
      <c r="J145" s="24">
        <v>162.5</v>
      </c>
      <c r="K145" s="24">
        <v>170</v>
      </c>
      <c r="L145" s="24"/>
      <c r="M145" s="24">
        <v>170</v>
      </c>
      <c r="N145" s="28">
        <f t="shared" si="5"/>
        <v>100.317</v>
      </c>
      <c r="O145" s="40"/>
    </row>
    <row r="146" spans="1:15" ht="12.75">
      <c r="A146" s="39" t="s">
        <v>134</v>
      </c>
      <c r="B146" s="24">
        <v>90</v>
      </c>
      <c r="C146" s="24" t="s">
        <v>90</v>
      </c>
      <c r="D146" s="24" t="s">
        <v>14</v>
      </c>
      <c r="E146" s="26">
        <v>30298</v>
      </c>
      <c r="F146" s="24" t="s">
        <v>10</v>
      </c>
      <c r="G146" s="27">
        <v>87.1</v>
      </c>
      <c r="H146" s="28">
        <v>0.5973</v>
      </c>
      <c r="I146" s="29">
        <v>190</v>
      </c>
      <c r="J146" s="29">
        <v>190</v>
      </c>
      <c r="K146" s="29">
        <v>190</v>
      </c>
      <c r="L146" s="24"/>
      <c r="M146" s="24">
        <v>0</v>
      </c>
      <c r="N146" s="28">
        <f t="shared" si="5"/>
        <v>0</v>
      </c>
      <c r="O146" s="40"/>
    </row>
    <row r="147" spans="1:15" ht="12.75">
      <c r="A147" s="39" t="s">
        <v>134</v>
      </c>
      <c r="B147" s="24">
        <v>90</v>
      </c>
      <c r="C147" s="24" t="s">
        <v>87</v>
      </c>
      <c r="D147" s="24" t="s">
        <v>14</v>
      </c>
      <c r="E147" s="26">
        <v>33124</v>
      </c>
      <c r="F147" s="24" t="s">
        <v>10</v>
      </c>
      <c r="G147" s="27">
        <v>87.5</v>
      </c>
      <c r="H147" s="28">
        <v>0.5956</v>
      </c>
      <c r="I147" s="29">
        <v>175</v>
      </c>
      <c r="J147" s="29">
        <v>175</v>
      </c>
      <c r="K147" s="29">
        <v>175</v>
      </c>
      <c r="L147" s="24"/>
      <c r="M147" s="24">
        <v>0</v>
      </c>
      <c r="N147" s="28">
        <f t="shared" si="5"/>
        <v>0</v>
      </c>
      <c r="O147" s="40"/>
    </row>
    <row r="148" spans="1:15" ht="12.75">
      <c r="A148" s="39">
        <v>1</v>
      </c>
      <c r="B148" s="24">
        <v>100</v>
      </c>
      <c r="C148" s="24" t="s">
        <v>40</v>
      </c>
      <c r="D148" s="24" t="s">
        <v>14</v>
      </c>
      <c r="E148" s="26">
        <v>24326</v>
      </c>
      <c r="F148" s="24" t="s">
        <v>10</v>
      </c>
      <c r="G148" s="27">
        <v>97.9</v>
      </c>
      <c r="H148" s="28">
        <v>0.5594</v>
      </c>
      <c r="I148" s="24">
        <v>227.5</v>
      </c>
      <c r="J148" s="24">
        <v>232.5</v>
      </c>
      <c r="K148" s="24">
        <v>235</v>
      </c>
      <c r="L148" s="29">
        <v>240</v>
      </c>
      <c r="M148" s="24">
        <v>235</v>
      </c>
      <c r="N148" s="28">
        <f t="shared" si="5"/>
        <v>131.459</v>
      </c>
      <c r="O148" s="40" t="s">
        <v>139</v>
      </c>
    </row>
    <row r="149" spans="1:15" ht="12.75">
      <c r="A149" s="39">
        <v>2</v>
      </c>
      <c r="B149" s="24">
        <v>100</v>
      </c>
      <c r="C149" s="24" t="s">
        <v>105</v>
      </c>
      <c r="D149" s="24" t="s">
        <v>14</v>
      </c>
      <c r="E149" s="26">
        <v>31782</v>
      </c>
      <c r="F149" s="24" t="s">
        <v>10</v>
      </c>
      <c r="G149" s="27">
        <v>97.8</v>
      </c>
      <c r="H149" s="28">
        <v>0.5597</v>
      </c>
      <c r="I149" s="30">
        <v>195</v>
      </c>
      <c r="J149" s="24">
        <v>205</v>
      </c>
      <c r="K149" s="24">
        <v>212.5</v>
      </c>
      <c r="L149" s="24"/>
      <c r="M149" s="24">
        <v>212.5</v>
      </c>
      <c r="N149" s="28">
        <f t="shared" si="5"/>
        <v>118.93625</v>
      </c>
      <c r="O149" s="40"/>
    </row>
    <row r="150" spans="1:15" ht="12.75">
      <c r="A150" s="39">
        <v>3</v>
      </c>
      <c r="B150" s="24">
        <v>100</v>
      </c>
      <c r="C150" s="24" t="s">
        <v>106</v>
      </c>
      <c r="D150" s="24" t="s">
        <v>11</v>
      </c>
      <c r="E150" s="26">
        <v>32694</v>
      </c>
      <c r="F150" s="24" t="s">
        <v>10</v>
      </c>
      <c r="G150" s="27">
        <v>98</v>
      </c>
      <c r="H150" s="28">
        <v>0.5591</v>
      </c>
      <c r="I150" s="24">
        <v>190</v>
      </c>
      <c r="J150" s="24">
        <v>200</v>
      </c>
      <c r="K150" s="29">
        <v>207.5</v>
      </c>
      <c r="L150" s="24"/>
      <c r="M150" s="24">
        <v>200</v>
      </c>
      <c r="N150" s="28">
        <f t="shared" si="5"/>
        <v>111.82000000000001</v>
      </c>
      <c r="O150" s="40"/>
    </row>
    <row r="151" spans="1:15" ht="12.75">
      <c r="A151" s="39">
        <v>4</v>
      </c>
      <c r="B151" s="24">
        <v>100</v>
      </c>
      <c r="C151" s="24" t="s">
        <v>128</v>
      </c>
      <c r="D151" s="24" t="s">
        <v>83</v>
      </c>
      <c r="E151" s="26">
        <v>29877</v>
      </c>
      <c r="F151" s="24" t="s">
        <v>10</v>
      </c>
      <c r="G151" s="27">
        <v>95.9</v>
      </c>
      <c r="H151" s="28">
        <v>0.5651</v>
      </c>
      <c r="I151" s="24">
        <v>160</v>
      </c>
      <c r="J151" s="24">
        <v>170</v>
      </c>
      <c r="K151" s="29">
        <v>180</v>
      </c>
      <c r="L151" s="24"/>
      <c r="M151" s="24">
        <v>170</v>
      </c>
      <c r="N151" s="28">
        <f t="shared" si="5"/>
        <v>96.06700000000001</v>
      </c>
      <c r="O151" s="40"/>
    </row>
    <row r="152" spans="1:15" ht="12.75">
      <c r="A152" s="39">
        <v>1</v>
      </c>
      <c r="B152" s="24">
        <v>110</v>
      </c>
      <c r="C152" s="24" t="s">
        <v>40</v>
      </c>
      <c r="D152" s="24" t="s">
        <v>14</v>
      </c>
      <c r="E152" s="26">
        <v>24326</v>
      </c>
      <c r="F152" s="24" t="s">
        <v>100</v>
      </c>
      <c r="G152" s="27">
        <v>97.9</v>
      </c>
      <c r="H152" s="28">
        <v>0.5594</v>
      </c>
      <c r="I152" s="24">
        <v>227.5</v>
      </c>
      <c r="J152" s="24">
        <v>232.5</v>
      </c>
      <c r="K152" s="24">
        <v>235</v>
      </c>
      <c r="L152" s="29">
        <v>240</v>
      </c>
      <c r="M152" s="24">
        <v>235</v>
      </c>
      <c r="N152" s="28">
        <f t="shared" si="5"/>
        <v>131.459</v>
      </c>
      <c r="O152" s="40"/>
    </row>
    <row r="153" spans="1:15" ht="12.75">
      <c r="A153" s="39">
        <v>2</v>
      </c>
      <c r="B153" s="24">
        <v>110</v>
      </c>
      <c r="C153" s="24" t="s">
        <v>107</v>
      </c>
      <c r="D153" s="24" t="s">
        <v>66</v>
      </c>
      <c r="E153" s="26">
        <v>25254</v>
      </c>
      <c r="F153" s="24" t="s">
        <v>100</v>
      </c>
      <c r="G153" s="27">
        <v>103</v>
      </c>
      <c r="H153" s="28">
        <v>0.5475</v>
      </c>
      <c r="I153" s="24">
        <v>180</v>
      </c>
      <c r="J153" s="24">
        <v>187.5</v>
      </c>
      <c r="K153" s="24">
        <v>190</v>
      </c>
      <c r="L153" s="24"/>
      <c r="M153" s="24">
        <v>190</v>
      </c>
      <c r="N153" s="28">
        <f t="shared" si="5"/>
        <v>104.02499999999999</v>
      </c>
      <c r="O153" s="40"/>
    </row>
    <row r="154" spans="1:15" ht="12.75">
      <c r="A154" s="39">
        <v>3</v>
      </c>
      <c r="B154" s="24">
        <v>110</v>
      </c>
      <c r="C154" s="24" t="s">
        <v>111</v>
      </c>
      <c r="D154" s="24" t="s">
        <v>14</v>
      </c>
      <c r="E154" s="26">
        <v>25006</v>
      </c>
      <c r="F154" s="24" t="s">
        <v>100</v>
      </c>
      <c r="G154" s="27">
        <v>102.8</v>
      </c>
      <c r="H154" s="28">
        <v>0.5479</v>
      </c>
      <c r="I154" s="29">
        <v>182.5</v>
      </c>
      <c r="J154" s="24">
        <v>182.5</v>
      </c>
      <c r="K154" s="24">
        <v>187.5</v>
      </c>
      <c r="L154" s="24"/>
      <c r="M154" s="24">
        <v>187.5</v>
      </c>
      <c r="N154" s="28">
        <f t="shared" si="5"/>
        <v>102.73125000000002</v>
      </c>
      <c r="O154" s="40"/>
    </row>
    <row r="155" spans="1:15" ht="12.75">
      <c r="A155" s="39">
        <v>4</v>
      </c>
      <c r="B155" s="24">
        <v>110</v>
      </c>
      <c r="C155" s="24" t="s">
        <v>88</v>
      </c>
      <c r="D155" s="24" t="s">
        <v>14</v>
      </c>
      <c r="E155" s="26">
        <v>24814</v>
      </c>
      <c r="F155" s="24" t="s">
        <v>100</v>
      </c>
      <c r="G155" s="27">
        <v>107.3</v>
      </c>
      <c r="H155" s="28">
        <v>0.5401</v>
      </c>
      <c r="I155" s="24">
        <v>170</v>
      </c>
      <c r="J155" s="24">
        <v>180</v>
      </c>
      <c r="K155" s="29">
        <v>187.5</v>
      </c>
      <c r="L155" s="24"/>
      <c r="M155" s="24">
        <v>180</v>
      </c>
      <c r="N155" s="28">
        <f t="shared" si="5"/>
        <v>97.218</v>
      </c>
      <c r="O155" s="40"/>
    </row>
    <row r="156" spans="1:15" ht="12.75">
      <c r="A156" s="39">
        <v>5</v>
      </c>
      <c r="B156" s="24">
        <v>110</v>
      </c>
      <c r="C156" s="24" t="s">
        <v>89</v>
      </c>
      <c r="D156" s="24" t="s">
        <v>14</v>
      </c>
      <c r="E156" s="26">
        <v>21386</v>
      </c>
      <c r="F156" s="24" t="s">
        <v>100</v>
      </c>
      <c r="G156" s="27">
        <v>109.9</v>
      </c>
      <c r="H156" s="28">
        <v>0.5366</v>
      </c>
      <c r="I156" s="24">
        <v>155</v>
      </c>
      <c r="J156" s="24">
        <v>162.5</v>
      </c>
      <c r="K156" s="29">
        <v>170</v>
      </c>
      <c r="L156" s="24"/>
      <c r="M156" s="24">
        <v>162.5</v>
      </c>
      <c r="N156" s="28">
        <f t="shared" si="5"/>
        <v>87.19749999999999</v>
      </c>
      <c r="O156" s="40"/>
    </row>
    <row r="157" spans="1:15" ht="12.75">
      <c r="A157" s="39">
        <v>1</v>
      </c>
      <c r="B157" s="24">
        <v>110</v>
      </c>
      <c r="C157" s="24" t="s">
        <v>113</v>
      </c>
      <c r="D157" s="24" t="s">
        <v>11</v>
      </c>
      <c r="E157" s="26">
        <v>28532</v>
      </c>
      <c r="F157" s="24" t="s">
        <v>10</v>
      </c>
      <c r="G157" s="27">
        <v>107.4</v>
      </c>
      <c r="H157" s="28">
        <v>0.5399</v>
      </c>
      <c r="I157" s="24">
        <v>210</v>
      </c>
      <c r="J157" s="24">
        <v>222.5</v>
      </c>
      <c r="K157" s="24">
        <v>230</v>
      </c>
      <c r="L157" s="24"/>
      <c r="M157" s="24">
        <v>230</v>
      </c>
      <c r="N157" s="28">
        <f t="shared" si="5"/>
        <v>124.177</v>
      </c>
      <c r="O157" s="40" t="s">
        <v>141</v>
      </c>
    </row>
    <row r="158" spans="1:15" ht="12.75">
      <c r="A158" s="39">
        <v>2</v>
      </c>
      <c r="B158" s="24">
        <v>110</v>
      </c>
      <c r="C158" s="24" t="s">
        <v>114</v>
      </c>
      <c r="D158" s="24" t="s">
        <v>115</v>
      </c>
      <c r="E158" s="26">
        <v>28454</v>
      </c>
      <c r="F158" s="24" t="s">
        <v>10</v>
      </c>
      <c r="G158" s="27">
        <v>105.8</v>
      </c>
      <c r="H158" s="28">
        <v>0.5424</v>
      </c>
      <c r="I158" s="24">
        <v>210</v>
      </c>
      <c r="J158" s="24">
        <v>220</v>
      </c>
      <c r="K158" s="29">
        <v>227.5</v>
      </c>
      <c r="L158" s="24"/>
      <c r="M158" s="24">
        <v>220</v>
      </c>
      <c r="N158" s="28">
        <f t="shared" si="5"/>
        <v>119.328</v>
      </c>
      <c r="O158" s="40"/>
    </row>
    <row r="159" spans="1:15" ht="12.75">
      <c r="A159" s="39">
        <v>3</v>
      </c>
      <c r="B159" s="24">
        <v>110</v>
      </c>
      <c r="C159" s="24" t="s">
        <v>127</v>
      </c>
      <c r="D159" s="24" t="s">
        <v>37</v>
      </c>
      <c r="E159" s="26">
        <v>29343</v>
      </c>
      <c r="F159" s="24" t="s">
        <v>10</v>
      </c>
      <c r="G159" s="27">
        <v>103</v>
      </c>
      <c r="H159" s="28">
        <v>0.5495</v>
      </c>
      <c r="I159" s="24">
        <v>150</v>
      </c>
      <c r="J159" s="24">
        <v>160</v>
      </c>
      <c r="K159" s="24">
        <v>170</v>
      </c>
      <c r="L159" s="24"/>
      <c r="M159" s="24">
        <v>170</v>
      </c>
      <c r="N159" s="28">
        <f t="shared" si="5"/>
        <v>93.41499999999999</v>
      </c>
      <c r="O159" s="40"/>
    </row>
    <row r="160" spans="1:15" ht="12.75">
      <c r="A160" s="39">
        <v>1</v>
      </c>
      <c r="B160" s="24" t="s">
        <v>108</v>
      </c>
      <c r="C160" s="24" t="s">
        <v>112</v>
      </c>
      <c r="D160" s="24" t="s">
        <v>14</v>
      </c>
      <c r="E160" s="26">
        <v>26955</v>
      </c>
      <c r="F160" s="24" t="s">
        <v>100</v>
      </c>
      <c r="G160" s="27">
        <v>148.3</v>
      </c>
      <c r="H160" s="28">
        <v>0.4947</v>
      </c>
      <c r="I160" s="24">
        <v>225</v>
      </c>
      <c r="J160" s="29">
        <v>230</v>
      </c>
      <c r="K160" s="24">
        <v>230</v>
      </c>
      <c r="L160" s="24"/>
      <c r="M160" s="24">
        <v>230</v>
      </c>
      <c r="N160" s="28">
        <f t="shared" si="5"/>
        <v>113.78099999999999</v>
      </c>
      <c r="O160" s="40"/>
    </row>
    <row r="161" spans="1:15" ht="12.75">
      <c r="A161" s="39">
        <v>1</v>
      </c>
      <c r="B161" s="24" t="s">
        <v>108</v>
      </c>
      <c r="C161" s="24" t="s">
        <v>109</v>
      </c>
      <c r="D161" s="24" t="s">
        <v>110</v>
      </c>
      <c r="E161" s="26">
        <v>27976</v>
      </c>
      <c r="F161" s="24" t="s">
        <v>10</v>
      </c>
      <c r="G161" s="27">
        <v>148.2</v>
      </c>
      <c r="H161" s="28">
        <v>0.4948</v>
      </c>
      <c r="I161" s="24">
        <v>230</v>
      </c>
      <c r="J161" s="24">
        <v>235</v>
      </c>
      <c r="K161" s="29">
        <v>240</v>
      </c>
      <c r="L161" s="24"/>
      <c r="M161" s="24">
        <v>235</v>
      </c>
      <c r="N161" s="28">
        <f t="shared" si="5"/>
        <v>116.278</v>
      </c>
      <c r="O161" s="40"/>
    </row>
    <row r="162" spans="1:15" ht="13.5" thickBot="1">
      <c r="A162" s="41">
        <v>2</v>
      </c>
      <c r="B162" s="42" t="s">
        <v>108</v>
      </c>
      <c r="C162" s="42" t="s">
        <v>112</v>
      </c>
      <c r="D162" s="42" t="s">
        <v>14</v>
      </c>
      <c r="E162" s="43">
        <v>26955</v>
      </c>
      <c r="F162" s="42" t="s">
        <v>10</v>
      </c>
      <c r="G162" s="44">
        <v>148.3</v>
      </c>
      <c r="H162" s="45">
        <v>0.4947</v>
      </c>
      <c r="I162" s="42">
        <v>225</v>
      </c>
      <c r="J162" s="47">
        <v>230</v>
      </c>
      <c r="K162" s="42">
        <v>230</v>
      </c>
      <c r="L162" s="42"/>
      <c r="M162" s="42">
        <v>230</v>
      </c>
      <c r="N162" s="45">
        <f t="shared" si="5"/>
        <v>113.78099999999999</v>
      </c>
      <c r="O162" s="46"/>
    </row>
  </sheetData>
  <sheetProtection selectLockedCells="1" selectUnlockedCells="1"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6.625" style="1" customWidth="1"/>
    <col min="4" max="4" width="26.875" style="1" customWidth="1"/>
    <col min="5" max="5" width="13.25390625" style="1" customWidth="1"/>
    <col min="6" max="6" width="10.375" style="1" customWidth="1"/>
    <col min="7" max="7" width="7.625" style="2" customWidth="1"/>
    <col min="8" max="8" width="6.625" style="3" bestFit="1" customWidth="1"/>
    <col min="9" max="11" width="6.00390625" style="1" bestFit="1" customWidth="1"/>
    <col min="12" max="12" width="1.875" style="1" bestFit="1" customWidth="1"/>
    <col min="13" max="13" width="7.00390625" style="1" customWidth="1"/>
    <col min="14" max="14" width="9.875" style="3" customWidth="1"/>
    <col min="15" max="15" width="11.25390625" style="1" customWidth="1"/>
    <col min="16" max="16384" width="9.125" style="1" customWidth="1"/>
  </cols>
  <sheetData>
    <row r="1" spans="3:13" ht="20.25">
      <c r="C1" s="23" t="s">
        <v>80</v>
      </c>
      <c r="D1" s="4"/>
      <c r="E1" s="5"/>
      <c r="G1" s="6"/>
      <c r="H1" s="7"/>
      <c r="I1" s="4"/>
      <c r="J1" s="4"/>
      <c r="K1" s="4"/>
      <c r="L1" s="4"/>
      <c r="M1" s="8"/>
    </row>
    <row r="2" spans="3:14" s="9" customFormat="1" ht="12" thickBot="1">
      <c r="C2" s="10"/>
      <c r="D2" s="10"/>
      <c r="E2" s="10"/>
      <c r="F2" s="10"/>
      <c r="G2" s="11"/>
      <c r="H2" s="12"/>
      <c r="I2" s="10"/>
      <c r="J2" s="10"/>
      <c r="K2" s="10"/>
      <c r="L2" s="10"/>
      <c r="M2" s="13"/>
      <c r="N2" s="14"/>
    </row>
    <row r="3" spans="1:15" ht="12.75" customHeight="1" thickBot="1">
      <c r="A3" s="62" t="s">
        <v>0</v>
      </c>
      <c r="B3" s="62" t="s">
        <v>1</v>
      </c>
      <c r="C3" s="62" t="s">
        <v>2</v>
      </c>
      <c r="D3" s="62" t="s">
        <v>26</v>
      </c>
      <c r="E3" s="62" t="s">
        <v>3</v>
      </c>
      <c r="F3" s="62" t="s">
        <v>4</v>
      </c>
      <c r="G3" s="58" t="s">
        <v>5</v>
      </c>
      <c r="H3" s="59" t="s">
        <v>6</v>
      </c>
      <c r="I3" s="60" t="s">
        <v>7</v>
      </c>
      <c r="J3" s="60"/>
      <c r="K3" s="60"/>
      <c r="L3" s="60"/>
      <c r="M3" s="60"/>
      <c r="N3" s="60"/>
      <c r="O3" s="61" t="s">
        <v>8</v>
      </c>
    </row>
    <row r="4" spans="1:15" s="18" customFormat="1" ht="12" thickBot="1">
      <c r="A4" s="62"/>
      <c r="B4" s="62"/>
      <c r="C4" s="62"/>
      <c r="D4" s="62"/>
      <c r="E4" s="62"/>
      <c r="F4" s="62"/>
      <c r="G4" s="58"/>
      <c r="H4" s="59"/>
      <c r="I4" s="15">
        <v>1</v>
      </c>
      <c r="J4" s="15">
        <v>2</v>
      </c>
      <c r="K4" s="15">
        <v>3</v>
      </c>
      <c r="L4" s="15">
        <v>4</v>
      </c>
      <c r="M4" s="16" t="s">
        <v>9</v>
      </c>
      <c r="N4" s="17" t="s">
        <v>6</v>
      </c>
      <c r="O4" s="61"/>
    </row>
    <row r="5" spans="1:15" ht="12.75">
      <c r="A5" s="32"/>
      <c r="B5" s="33"/>
      <c r="C5" s="34" t="s">
        <v>133</v>
      </c>
      <c r="D5" s="34" t="s">
        <v>22</v>
      </c>
      <c r="E5" s="35"/>
      <c r="F5" s="33"/>
      <c r="G5" s="36"/>
      <c r="H5" s="37"/>
      <c r="I5" s="33"/>
      <c r="J5" s="33"/>
      <c r="K5" s="33"/>
      <c r="L5" s="33"/>
      <c r="M5" s="33"/>
      <c r="N5" s="37"/>
      <c r="O5" s="38"/>
    </row>
    <row r="6" spans="1:15" ht="12.75">
      <c r="A6" s="39">
        <v>1</v>
      </c>
      <c r="B6" s="24" t="s">
        <v>129</v>
      </c>
      <c r="C6" s="24" t="s">
        <v>84</v>
      </c>
      <c r="D6" s="24" t="s">
        <v>85</v>
      </c>
      <c r="E6" s="26">
        <v>30374</v>
      </c>
      <c r="F6" s="24" t="s">
        <v>10</v>
      </c>
      <c r="G6" s="27">
        <v>81.9</v>
      </c>
      <c r="H6" s="28">
        <v>0.6224</v>
      </c>
      <c r="I6" s="29">
        <v>240</v>
      </c>
      <c r="J6" s="24">
        <v>250</v>
      </c>
      <c r="K6" s="29">
        <v>255</v>
      </c>
      <c r="L6" s="24"/>
      <c r="M6" s="24">
        <f>J6</f>
        <v>250</v>
      </c>
      <c r="N6" s="28">
        <f>M6*H6</f>
        <v>155.6</v>
      </c>
      <c r="O6" s="40" t="s">
        <v>139</v>
      </c>
    </row>
    <row r="7" spans="1:15" ht="12.75">
      <c r="A7" s="39">
        <v>2</v>
      </c>
      <c r="B7" s="24" t="s">
        <v>129</v>
      </c>
      <c r="C7" s="24" t="s">
        <v>142</v>
      </c>
      <c r="D7" s="24" t="s">
        <v>58</v>
      </c>
      <c r="E7" s="26">
        <v>27852</v>
      </c>
      <c r="F7" s="24" t="s">
        <v>10</v>
      </c>
      <c r="G7" s="27">
        <v>68.85</v>
      </c>
      <c r="H7" s="28">
        <v>0.7137</v>
      </c>
      <c r="I7" s="29">
        <v>175</v>
      </c>
      <c r="J7" s="29">
        <v>182.5</v>
      </c>
      <c r="K7" s="24">
        <v>182.5</v>
      </c>
      <c r="L7" s="24"/>
      <c r="M7" s="24">
        <v>182.5</v>
      </c>
      <c r="N7" s="28">
        <f>M7*H7</f>
        <v>130.25025</v>
      </c>
      <c r="O7" s="40" t="s">
        <v>140</v>
      </c>
    </row>
    <row r="8" spans="1:15" ht="12.75">
      <c r="A8" s="39" t="s">
        <v>134</v>
      </c>
      <c r="B8" s="24" t="s">
        <v>129</v>
      </c>
      <c r="C8" s="24" t="s">
        <v>82</v>
      </c>
      <c r="D8" s="24" t="s">
        <v>83</v>
      </c>
      <c r="E8" s="26">
        <v>30079</v>
      </c>
      <c r="F8" s="24" t="s">
        <v>10</v>
      </c>
      <c r="G8" s="27">
        <v>80.6</v>
      </c>
      <c r="H8" s="28">
        <v>0.6295</v>
      </c>
      <c r="I8" s="29">
        <v>235</v>
      </c>
      <c r="J8" s="29">
        <v>235</v>
      </c>
      <c r="K8" s="29">
        <v>235</v>
      </c>
      <c r="L8" s="24"/>
      <c r="M8" s="24">
        <v>0</v>
      </c>
      <c r="N8" s="28">
        <f>M8*H8</f>
        <v>0</v>
      </c>
      <c r="O8" s="40"/>
    </row>
    <row r="9" spans="1:15" ht="12.75">
      <c r="A9" s="39" t="s">
        <v>134</v>
      </c>
      <c r="B9" s="24" t="s">
        <v>129</v>
      </c>
      <c r="C9" s="24" t="s">
        <v>81</v>
      </c>
      <c r="D9" s="24" t="s">
        <v>14</v>
      </c>
      <c r="E9" s="26">
        <v>31594</v>
      </c>
      <c r="F9" s="24" t="s">
        <v>10</v>
      </c>
      <c r="G9" s="27">
        <v>99.9</v>
      </c>
      <c r="H9" s="28">
        <v>0.5543</v>
      </c>
      <c r="I9" s="29">
        <v>192.5</v>
      </c>
      <c r="J9" s="29">
        <v>192.5</v>
      </c>
      <c r="K9" s="29">
        <v>192.5</v>
      </c>
      <c r="L9" s="24"/>
      <c r="M9" s="24">
        <v>0</v>
      </c>
      <c r="N9" s="28">
        <f>M9*H9</f>
        <v>0</v>
      </c>
      <c r="O9" s="40"/>
    </row>
    <row r="10" spans="1:15" ht="12.75">
      <c r="A10" s="39"/>
      <c r="B10" s="24"/>
      <c r="C10" s="25" t="s">
        <v>138</v>
      </c>
      <c r="D10" s="25" t="s">
        <v>22</v>
      </c>
      <c r="E10" s="26"/>
      <c r="F10" s="24"/>
      <c r="G10" s="27"/>
      <c r="H10" s="28"/>
      <c r="I10" s="29"/>
      <c r="J10" s="24"/>
      <c r="K10" s="29"/>
      <c r="L10" s="24"/>
      <c r="M10" s="24"/>
      <c r="N10" s="28"/>
      <c r="O10" s="40"/>
    </row>
    <row r="11" spans="1:15" ht="12.75">
      <c r="A11" s="39">
        <v>1</v>
      </c>
      <c r="B11" s="24">
        <v>90</v>
      </c>
      <c r="C11" s="24" t="s">
        <v>120</v>
      </c>
      <c r="D11" s="24" t="s">
        <v>14</v>
      </c>
      <c r="E11" s="26">
        <v>32281</v>
      </c>
      <c r="F11" s="24" t="s">
        <v>10</v>
      </c>
      <c r="G11" s="27">
        <v>89.5</v>
      </c>
      <c r="H11" s="28">
        <v>0.5873</v>
      </c>
      <c r="I11" s="24">
        <v>260</v>
      </c>
      <c r="J11" s="29">
        <v>265</v>
      </c>
      <c r="K11" s="24">
        <v>270</v>
      </c>
      <c r="L11" s="24"/>
      <c r="M11" s="24">
        <v>270</v>
      </c>
      <c r="N11" s="28">
        <f aca="true" t="shared" si="0" ref="N11:N21">M11*H11</f>
        <v>158.571</v>
      </c>
      <c r="O11" s="40" t="s">
        <v>141</v>
      </c>
    </row>
    <row r="12" spans="1:15" ht="12.75">
      <c r="A12" s="39">
        <v>2</v>
      </c>
      <c r="B12" s="24">
        <v>90</v>
      </c>
      <c r="C12" s="24" t="s">
        <v>119</v>
      </c>
      <c r="D12" s="24" t="s">
        <v>14</v>
      </c>
      <c r="E12" s="26">
        <v>29116</v>
      </c>
      <c r="F12" s="24" t="s">
        <v>10</v>
      </c>
      <c r="G12" s="27">
        <v>81.6</v>
      </c>
      <c r="H12" s="28">
        <v>0.6241</v>
      </c>
      <c r="I12" s="24">
        <v>235</v>
      </c>
      <c r="J12" s="24">
        <v>245</v>
      </c>
      <c r="K12" s="29">
        <v>255</v>
      </c>
      <c r="L12" s="24"/>
      <c r="M12" s="24">
        <v>245</v>
      </c>
      <c r="N12" s="28">
        <f t="shared" si="0"/>
        <v>152.90449999999998</v>
      </c>
      <c r="O12" s="40"/>
    </row>
    <row r="13" spans="1:15" ht="12.75">
      <c r="A13" s="39">
        <v>3</v>
      </c>
      <c r="B13" s="24">
        <v>90</v>
      </c>
      <c r="C13" s="24" t="s">
        <v>117</v>
      </c>
      <c r="D13" s="24" t="s">
        <v>85</v>
      </c>
      <c r="E13" s="26">
        <v>30481</v>
      </c>
      <c r="F13" s="24" t="s">
        <v>10</v>
      </c>
      <c r="G13" s="27">
        <v>80.6</v>
      </c>
      <c r="H13" s="28">
        <v>0.6295</v>
      </c>
      <c r="I13" s="29">
        <v>222.5</v>
      </c>
      <c r="J13" s="29">
        <v>225</v>
      </c>
      <c r="K13" s="24">
        <v>230</v>
      </c>
      <c r="L13" s="24"/>
      <c r="M13" s="24">
        <v>230</v>
      </c>
      <c r="N13" s="28">
        <f t="shared" si="0"/>
        <v>144.785</v>
      </c>
      <c r="O13" s="40"/>
    </row>
    <row r="14" spans="1:15" ht="12.75">
      <c r="A14" s="39">
        <v>4</v>
      </c>
      <c r="B14" s="24">
        <v>90</v>
      </c>
      <c r="C14" s="24" t="s">
        <v>116</v>
      </c>
      <c r="D14" s="24" t="s">
        <v>14</v>
      </c>
      <c r="E14" s="26">
        <v>31998</v>
      </c>
      <c r="F14" s="24" t="s">
        <v>10</v>
      </c>
      <c r="G14" s="27">
        <v>66.1</v>
      </c>
      <c r="H14" s="28">
        <v>0.7398</v>
      </c>
      <c r="I14" s="24">
        <v>200</v>
      </c>
      <c r="J14" s="29">
        <v>210</v>
      </c>
      <c r="K14" s="29">
        <v>215</v>
      </c>
      <c r="L14" s="24"/>
      <c r="M14" s="24">
        <v>200</v>
      </c>
      <c r="N14" s="28">
        <f t="shared" si="0"/>
        <v>147.96</v>
      </c>
      <c r="O14" s="40"/>
    </row>
    <row r="15" spans="1:15" ht="12.75">
      <c r="A15" s="39">
        <v>5</v>
      </c>
      <c r="B15" s="24">
        <v>90</v>
      </c>
      <c r="C15" s="24" t="s">
        <v>118</v>
      </c>
      <c r="D15" s="24" t="s">
        <v>14</v>
      </c>
      <c r="E15" s="26">
        <v>32794</v>
      </c>
      <c r="F15" s="24" t="s">
        <v>10</v>
      </c>
      <c r="G15" s="27">
        <v>81</v>
      </c>
      <c r="H15" s="28">
        <v>0.6273</v>
      </c>
      <c r="I15" s="24">
        <v>190</v>
      </c>
      <c r="J15" s="29">
        <v>195</v>
      </c>
      <c r="K15" s="29">
        <v>195</v>
      </c>
      <c r="L15" s="24"/>
      <c r="M15" s="24">
        <v>190</v>
      </c>
      <c r="N15" s="28">
        <f t="shared" si="0"/>
        <v>119.187</v>
      </c>
      <c r="O15" s="40"/>
    </row>
    <row r="16" spans="1:15" ht="12.75">
      <c r="A16" s="39">
        <v>1</v>
      </c>
      <c r="B16" s="24" t="s">
        <v>126</v>
      </c>
      <c r="C16" s="24" t="s">
        <v>144</v>
      </c>
      <c r="D16" s="24" t="s">
        <v>145</v>
      </c>
      <c r="E16" s="26">
        <v>29590</v>
      </c>
      <c r="F16" s="24" t="s">
        <v>10</v>
      </c>
      <c r="G16" s="27">
        <v>130.5</v>
      </c>
      <c r="H16" s="28">
        <v>0.5144</v>
      </c>
      <c r="I16" s="24">
        <v>325</v>
      </c>
      <c r="J16" s="29">
        <v>350</v>
      </c>
      <c r="K16" s="24">
        <v>350</v>
      </c>
      <c r="L16" s="24"/>
      <c r="M16" s="24">
        <v>350</v>
      </c>
      <c r="N16" s="28">
        <f t="shared" si="0"/>
        <v>180.04</v>
      </c>
      <c r="O16" s="40" t="s">
        <v>139</v>
      </c>
    </row>
    <row r="17" spans="1:15" ht="12.75">
      <c r="A17" s="39">
        <v>2</v>
      </c>
      <c r="B17" s="24" t="s">
        <v>126</v>
      </c>
      <c r="C17" s="24" t="s">
        <v>124</v>
      </c>
      <c r="D17" s="24" t="s">
        <v>14</v>
      </c>
      <c r="E17" s="26">
        <v>24637</v>
      </c>
      <c r="F17" s="24" t="s">
        <v>10</v>
      </c>
      <c r="G17" s="27">
        <v>107.6</v>
      </c>
      <c r="H17" s="28">
        <v>0.5396</v>
      </c>
      <c r="I17" s="24">
        <v>320</v>
      </c>
      <c r="J17" s="24">
        <v>330</v>
      </c>
      <c r="K17" s="29">
        <v>345</v>
      </c>
      <c r="L17" s="24"/>
      <c r="M17" s="24">
        <v>330</v>
      </c>
      <c r="N17" s="28">
        <f t="shared" si="0"/>
        <v>178.06799999999998</v>
      </c>
      <c r="O17" s="40" t="s">
        <v>140</v>
      </c>
    </row>
    <row r="18" spans="1:15" ht="12.75">
      <c r="A18" s="39">
        <v>3</v>
      </c>
      <c r="B18" s="24" t="s">
        <v>126</v>
      </c>
      <c r="C18" s="24" t="s">
        <v>123</v>
      </c>
      <c r="D18" s="24" t="s">
        <v>14</v>
      </c>
      <c r="E18" s="26">
        <v>31471</v>
      </c>
      <c r="F18" s="24" t="s">
        <v>10</v>
      </c>
      <c r="G18" s="27">
        <v>108</v>
      </c>
      <c r="H18" s="28">
        <v>0.5391</v>
      </c>
      <c r="I18" s="29">
        <v>270</v>
      </c>
      <c r="J18" s="24">
        <v>270</v>
      </c>
      <c r="K18" s="29">
        <v>0</v>
      </c>
      <c r="L18" s="24"/>
      <c r="M18" s="24">
        <v>270</v>
      </c>
      <c r="N18" s="28">
        <f t="shared" si="0"/>
        <v>145.55700000000002</v>
      </c>
      <c r="O18" s="40"/>
    </row>
    <row r="19" spans="1:15" ht="12.75">
      <c r="A19" s="39">
        <v>4</v>
      </c>
      <c r="B19" s="24" t="s">
        <v>126</v>
      </c>
      <c r="C19" s="24" t="s">
        <v>122</v>
      </c>
      <c r="D19" s="24" t="s">
        <v>85</v>
      </c>
      <c r="E19" s="26">
        <v>29939</v>
      </c>
      <c r="F19" s="24" t="s">
        <v>10</v>
      </c>
      <c r="G19" s="27">
        <v>96.25</v>
      </c>
      <c r="H19" s="28">
        <v>0.5639</v>
      </c>
      <c r="I19" s="29">
        <v>225</v>
      </c>
      <c r="J19" s="24">
        <v>225</v>
      </c>
      <c r="K19" s="29">
        <v>250</v>
      </c>
      <c r="L19" s="24"/>
      <c r="M19" s="24">
        <v>225</v>
      </c>
      <c r="N19" s="28">
        <f t="shared" si="0"/>
        <v>126.87749999999998</v>
      </c>
      <c r="O19" s="40"/>
    </row>
    <row r="20" spans="1:15" ht="12.75">
      <c r="A20" s="39">
        <v>5</v>
      </c>
      <c r="B20" s="24" t="s">
        <v>126</v>
      </c>
      <c r="C20" s="24" t="s">
        <v>125</v>
      </c>
      <c r="D20" s="24" t="s">
        <v>85</v>
      </c>
      <c r="E20" s="26">
        <v>23309</v>
      </c>
      <c r="F20" s="24" t="s">
        <v>10</v>
      </c>
      <c r="G20" s="27">
        <v>112.5</v>
      </c>
      <c r="H20" s="28">
        <v>0.5337</v>
      </c>
      <c r="I20" s="24">
        <v>210</v>
      </c>
      <c r="J20" s="29">
        <v>217.5</v>
      </c>
      <c r="K20" s="29">
        <v>217.5</v>
      </c>
      <c r="L20" s="24"/>
      <c r="M20" s="24">
        <v>210</v>
      </c>
      <c r="N20" s="28">
        <f t="shared" si="0"/>
        <v>112.07699999999998</v>
      </c>
      <c r="O20" s="40"/>
    </row>
    <row r="21" spans="1:15" ht="13.5" thickBot="1">
      <c r="A21" s="41" t="s">
        <v>134</v>
      </c>
      <c r="B21" s="42" t="s">
        <v>126</v>
      </c>
      <c r="C21" s="42" t="s">
        <v>121</v>
      </c>
      <c r="D21" s="42" t="s">
        <v>14</v>
      </c>
      <c r="E21" s="43">
        <v>25500</v>
      </c>
      <c r="F21" s="42" t="s">
        <v>10</v>
      </c>
      <c r="G21" s="44">
        <v>94.75</v>
      </c>
      <c r="H21" s="45">
        <v>0.5685</v>
      </c>
      <c r="I21" s="47">
        <v>272.5</v>
      </c>
      <c r="J21" s="47">
        <v>272.5</v>
      </c>
      <c r="K21" s="47">
        <v>272.5</v>
      </c>
      <c r="L21" s="42"/>
      <c r="M21" s="42">
        <v>0</v>
      </c>
      <c r="N21" s="45">
        <f t="shared" si="0"/>
        <v>0</v>
      </c>
      <c r="O21" s="46"/>
    </row>
  </sheetData>
  <sheetProtection selectLockedCells="1" selectUnlockedCells="1"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horizontalDpi="300" verticalDpi="3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3" width="6.00390625" style="1" customWidth="1"/>
    <col min="4" max="4" width="9.875" style="1" bestFit="1" customWidth="1"/>
    <col min="5" max="5" width="20.75390625" style="1" customWidth="1"/>
    <col min="6" max="6" width="12.875" style="1" bestFit="1" customWidth="1"/>
    <col min="7" max="7" width="12.125" style="1" customWidth="1"/>
    <col min="8" max="8" width="13.875" style="1" customWidth="1"/>
    <col min="9" max="9" width="7.625" style="2" customWidth="1"/>
    <col min="10" max="10" width="6.625" style="57" bestFit="1" customWidth="1"/>
    <col min="11" max="11" width="8.125" style="57" bestFit="1" customWidth="1"/>
    <col min="12" max="12" width="9.625" style="8" customWidth="1"/>
    <col min="13" max="13" width="8.375" style="1" customWidth="1"/>
    <col min="14" max="16384" width="9.125" style="1" customWidth="1"/>
  </cols>
  <sheetData>
    <row r="1" spans="5:11" ht="20.25">
      <c r="E1" s="48" t="s">
        <v>266</v>
      </c>
      <c r="F1" s="4"/>
      <c r="G1" s="5"/>
      <c r="I1" s="6"/>
      <c r="J1" s="49"/>
      <c r="K1" s="49"/>
    </row>
    <row r="2" spans="5:12" s="9" customFormat="1" ht="12" thickBot="1">
      <c r="E2" s="10"/>
      <c r="F2" s="10"/>
      <c r="G2" s="10"/>
      <c r="H2" s="10"/>
      <c r="I2" s="11"/>
      <c r="J2" s="50"/>
      <c r="K2" s="50"/>
      <c r="L2" s="13"/>
    </row>
    <row r="3" spans="1:12" ht="12.75" customHeight="1" thickBot="1">
      <c r="A3" s="62" t="s">
        <v>0</v>
      </c>
      <c r="B3" s="62" t="s">
        <v>1</v>
      </c>
      <c r="C3" s="62" t="s">
        <v>267</v>
      </c>
      <c r="D3" s="62" t="s">
        <v>268</v>
      </c>
      <c r="E3" s="62" t="s">
        <v>2</v>
      </c>
      <c r="F3" s="62" t="s">
        <v>26</v>
      </c>
      <c r="G3" s="62" t="s">
        <v>3</v>
      </c>
      <c r="H3" s="62" t="s">
        <v>4</v>
      </c>
      <c r="I3" s="58" t="s">
        <v>5</v>
      </c>
      <c r="J3" s="64" t="s">
        <v>269</v>
      </c>
      <c r="K3" s="65"/>
      <c r="L3" s="66"/>
    </row>
    <row r="4" spans="1:12" s="18" customFormat="1" ht="22.5">
      <c r="A4" s="62"/>
      <c r="B4" s="67"/>
      <c r="C4" s="67"/>
      <c r="D4" s="62"/>
      <c r="E4" s="62"/>
      <c r="F4" s="62"/>
      <c r="G4" s="62"/>
      <c r="H4" s="62"/>
      <c r="I4" s="63"/>
      <c r="J4" s="51" t="s">
        <v>270</v>
      </c>
      <c r="K4" s="52" t="s">
        <v>271</v>
      </c>
      <c r="L4" s="53" t="s">
        <v>272</v>
      </c>
    </row>
    <row r="5" spans="1:12" ht="12.75">
      <c r="A5" s="19"/>
      <c r="B5" s="19"/>
      <c r="C5" s="19"/>
      <c r="D5" s="19"/>
      <c r="E5" s="20" t="s">
        <v>273</v>
      </c>
      <c r="F5" s="19"/>
      <c r="G5" s="21"/>
      <c r="H5" s="19"/>
      <c r="I5" s="22"/>
      <c r="J5" s="54"/>
      <c r="K5" s="55"/>
      <c r="L5" s="56"/>
    </row>
    <row r="6" spans="1:12" ht="12.75">
      <c r="A6" s="19">
        <v>1</v>
      </c>
      <c r="B6" s="19">
        <v>56</v>
      </c>
      <c r="C6" s="19">
        <v>6</v>
      </c>
      <c r="D6" s="19" t="s">
        <v>274</v>
      </c>
      <c r="E6" s="19" t="s">
        <v>72</v>
      </c>
      <c r="F6" s="19" t="s">
        <v>14</v>
      </c>
      <c r="G6" s="21">
        <v>32330</v>
      </c>
      <c r="H6" s="19" t="s">
        <v>10</v>
      </c>
      <c r="I6" s="22">
        <v>53.8</v>
      </c>
      <c r="J6" s="54">
        <v>35</v>
      </c>
      <c r="K6" s="55">
        <v>24</v>
      </c>
      <c r="L6" s="56">
        <f aca="true" t="shared" si="0" ref="L6:L21">K6*J6/I6</f>
        <v>15.613382899628254</v>
      </c>
    </row>
    <row r="7" spans="1:12" ht="12.75">
      <c r="A7" s="19">
        <v>1</v>
      </c>
      <c r="B7" s="19">
        <v>90</v>
      </c>
      <c r="C7" s="19">
        <v>23</v>
      </c>
      <c r="D7" s="19" t="s">
        <v>275</v>
      </c>
      <c r="E7" s="19" t="s">
        <v>278</v>
      </c>
      <c r="F7" s="19" t="s">
        <v>14</v>
      </c>
      <c r="G7" s="21">
        <v>18780</v>
      </c>
      <c r="H7" s="19" t="s">
        <v>277</v>
      </c>
      <c r="I7" s="22">
        <v>87.1</v>
      </c>
      <c r="J7" s="55">
        <v>55</v>
      </c>
      <c r="K7" s="55">
        <v>63</v>
      </c>
      <c r="L7" s="56">
        <f t="shared" si="0"/>
        <v>39.781859931113665</v>
      </c>
    </row>
    <row r="8" spans="1:12" ht="12.75">
      <c r="A8" s="19">
        <v>1</v>
      </c>
      <c r="B8" s="19">
        <v>100</v>
      </c>
      <c r="C8" s="19">
        <v>11</v>
      </c>
      <c r="D8" s="19" t="s">
        <v>275</v>
      </c>
      <c r="E8" s="19" t="s">
        <v>276</v>
      </c>
      <c r="F8" s="19" t="s">
        <v>14</v>
      </c>
      <c r="G8" s="21">
        <v>19844</v>
      </c>
      <c r="H8" s="19" t="s">
        <v>277</v>
      </c>
      <c r="I8" s="22">
        <v>98</v>
      </c>
      <c r="J8" s="55">
        <v>55</v>
      </c>
      <c r="K8" s="55">
        <v>41</v>
      </c>
      <c r="L8" s="56">
        <f t="shared" si="0"/>
        <v>23.010204081632654</v>
      </c>
    </row>
    <row r="9" spans="1:12" ht="12.75">
      <c r="A9" s="19">
        <v>1</v>
      </c>
      <c r="B9" s="19">
        <v>75</v>
      </c>
      <c r="C9" s="19">
        <v>3</v>
      </c>
      <c r="D9" s="19" t="s">
        <v>279</v>
      </c>
      <c r="E9" s="19" t="s">
        <v>189</v>
      </c>
      <c r="F9" s="19" t="s">
        <v>14</v>
      </c>
      <c r="G9" s="21">
        <v>32170</v>
      </c>
      <c r="H9" s="19" t="s">
        <v>10</v>
      </c>
      <c r="I9" s="22">
        <v>72.4</v>
      </c>
      <c r="J9" s="55">
        <v>75</v>
      </c>
      <c r="K9" s="55">
        <v>37</v>
      </c>
      <c r="L9" s="56">
        <f t="shared" si="0"/>
        <v>38.328729281767956</v>
      </c>
    </row>
    <row r="10" spans="1:12" ht="12.75">
      <c r="A10" s="19">
        <v>2</v>
      </c>
      <c r="B10" s="19">
        <v>75</v>
      </c>
      <c r="C10" s="19">
        <v>19</v>
      </c>
      <c r="D10" s="19" t="s">
        <v>279</v>
      </c>
      <c r="E10" s="19" t="s">
        <v>282</v>
      </c>
      <c r="F10" s="19" t="s">
        <v>14</v>
      </c>
      <c r="G10" s="21">
        <v>32434</v>
      </c>
      <c r="H10" s="19" t="s">
        <v>10</v>
      </c>
      <c r="I10" s="22">
        <v>72.85</v>
      </c>
      <c r="J10" s="55">
        <v>75</v>
      </c>
      <c r="K10" s="55">
        <v>11</v>
      </c>
      <c r="L10" s="56">
        <f t="shared" si="0"/>
        <v>11.324639670555937</v>
      </c>
    </row>
    <row r="11" spans="1:12" ht="12.75">
      <c r="A11" s="19">
        <v>1</v>
      </c>
      <c r="B11" s="19">
        <v>82.5</v>
      </c>
      <c r="C11" s="19">
        <v>15</v>
      </c>
      <c r="D11" s="19" t="s">
        <v>279</v>
      </c>
      <c r="E11" s="19" t="s">
        <v>281</v>
      </c>
      <c r="F11" s="19" t="s">
        <v>14</v>
      </c>
      <c r="G11" s="21">
        <v>31744</v>
      </c>
      <c r="H11" s="19" t="s">
        <v>10</v>
      </c>
      <c r="I11" s="22">
        <v>80.95</v>
      </c>
      <c r="J11" s="55">
        <v>75</v>
      </c>
      <c r="K11" s="55">
        <v>39</v>
      </c>
      <c r="L11" s="56">
        <f t="shared" si="0"/>
        <v>36.13341568869672</v>
      </c>
    </row>
    <row r="12" spans="1:12" ht="12.75">
      <c r="A12" s="19">
        <v>2</v>
      </c>
      <c r="B12" s="19">
        <v>82.5</v>
      </c>
      <c r="C12" s="19">
        <v>4</v>
      </c>
      <c r="D12" s="19" t="s">
        <v>279</v>
      </c>
      <c r="E12" s="19" t="s">
        <v>280</v>
      </c>
      <c r="F12" s="19" t="s">
        <v>132</v>
      </c>
      <c r="G12" s="21">
        <v>32123</v>
      </c>
      <c r="H12" s="19" t="s">
        <v>10</v>
      </c>
      <c r="I12" s="22">
        <v>82.4</v>
      </c>
      <c r="J12" s="55">
        <v>75</v>
      </c>
      <c r="K12" s="55">
        <v>26</v>
      </c>
      <c r="L12" s="56">
        <f t="shared" si="0"/>
        <v>23.66504854368932</v>
      </c>
    </row>
    <row r="13" spans="1:12" ht="12.75">
      <c r="A13" s="19">
        <v>1</v>
      </c>
      <c r="B13" s="19">
        <v>82.5</v>
      </c>
      <c r="C13" s="19">
        <v>7</v>
      </c>
      <c r="D13" s="19" t="s">
        <v>283</v>
      </c>
      <c r="E13" s="19" t="s">
        <v>285</v>
      </c>
      <c r="F13" s="19" t="s">
        <v>14</v>
      </c>
      <c r="G13" s="21">
        <v>31037</v>
      </c>
      <c r="H13" s="19" t="s">
        <v>10</v>
      </c>
      <c r="I13" s="22">
        <v>81.4</v>
      </c>
      <c r="J13" s="55">
        <v>100</v>
      </c>
      <c r="K13" s="55">
        <v>27</v>
      </c>
      <c r="L13" s="56">
        <f t="shared" si="0"/>
        <v>33.16953316953317</v>
      </c>
    </row>
    <row r="14" spans="1:12" ht="12.75">
      <c r="A14" s="19">
        <v>1</v>
      </c>
      <c r="B14" s="19">
        <v>90</v>
      </c>
      <c r="C14" s="19">
        <v>17</v>
      </c>
      <c r="D14" s="19" t="s">
        <v>286</v>
      </c>
      <c r="E14" s="19" t="s">
        <v>102</v>
      </c>
      <c r="F14" s="19" t="s">
        <v>14</v>
      </c>
      <c r="G14" s="21">
        <v>27621</v>
      </c>
      <c r="H14" s="19" t="s">
        <v>288</v>
      </c>
      <c r="I14" s="22">
        <v>89.65</v>
      </c>
      <c r="J14" s="55">
        <v>100</v>
      </c>
      <c r="K14" s="55">
        <v>31</v>
      </c>
      <c r="L14" s="56">
        <f t="shared" si="0"/>
        <v>34.578918014500836</v>
      </c>
    </row>
    <row r="15" spans="1:12" ht="12.75">
      <c r="A15" s="19">
        <v>1</v>
      </c>
      <c r="B15" s="19">
        <v>90</v>
      </c>
      <c r="C15" s="19">
        <v>5</v>
      </c>
      <c r="D15" s="19" t="s">
        <v>283</v>
      </c>
      <c r="E15" s="19" t="s">
        <v>284</v>
      </c>
      <c r="F15" s="19" t="s">
        <v>14</v>
      </c>
      <c r="G15" s="21">
        <v>31115</v>
      </c>
      <c r="H15" s="19" t="s">
        <v>10</v>
      </c>
      <c r="I15" s="22">
        <v>85.35</v>
      </c>
      <c r="J15" s="55">
        <v>100</v>
      </c>
      <c r="K15" s="55">
        <v>28</v>
      </c>
      <c r="L15" s="56">
        <f t="shared" si="0"/>
        <v>32.80609256004687</v>
      </c>
    </row>
    <row r="16" spans="1:12" ht="12.75">
      <c r="A16" s="19">
        <v>1</v>
      </c>
      <c r="B16" s="19">
        <v>100</v>
      </c>
      <c r="C16" s="19">
        <v>8</v>
      </c>
      <c r="D16" s="19" t="s">
        <v>286</v>
      </c>
      <c r="E16" s="19" t="s">
        <v>287</v>
      </c>
      <c r="F16" s="19" t="s">
        <v>160</v>
      </c>
      <c r="G16" s="21">
        <v>27635</v>
      </c>
      <c r="H16" s="19" t="s">
        <v>288</v>
      </c>
      <c r="I16" s="22">
        <v>90.65</v>
      </c>
      <c r="J16" s="55">
        <v>100</v>
      </c>
      <c r="K16" s="55">
        <v>28</v>
      </c>
      <c r="L16" s="56">
        <f t="shared" si="0"/>
        <v>30.888030888030887</v>
      </c>
    </row>
    <row r="17" spans="1:12" ht="12.75">
      <c r="A17" s="19">
        <v>1</v>
      </c>
      <c r="B17" s="19">
        <v>100</v>
      </c>
      <c r="C17" s="19">
        <v>14</v>
      </c>
      <c r="D17" s="19" t="s">
        <v>283</v>
      </c>
      <c r="E17" s="19" t="s">
        <v>290</v>
      </c>
      <c r="F17" s="19" t="s">
        <v>14</v>
      </c>
      <c r="G17" s="21">
        <v>24463</v>
      </c>
      <c r="H17" s="19" t="s">
        <v>10</v>
      </c>
      <c r="I17" s="22">
        <v>97.3</v>
      </c>
      <c r="J17" s="55">
        <v>100</v>
      </c>
      <c r="K17" s="55">
        <v>29</v>
      </c>
      <c r="L17" s="56">
        <f t="shared" si="0"/>
        <v>29.804727646454268</v>
      </c>
    </row>
    <row r="18" spans="1:12" ht="12.75">
      <c r="A18" s="19">
        <v>2</v>
      </c>
      <c r="B18" s="19">
        <v>100</v>
      </c>
      <c r="C18" s="19">
        <v>13</v>
      </c>
      <c r="D18" s="19" t="s">
        <v>283</v>
      </c>
      <c r="E18" s="19" t="s">
        <v>289</v>
      </c>
      <c r="F18" s="19" t="s">
        <v>16</v>
      </c>
      <c r="G18" s="21">
        <v>32622</v>
      </c>
      <c r="H18" s="19" t="s">
        <v>10</v>
      </c>
      <c r="I18" s="22">
        <v>91.4</v>
      </c>
      <c r="J18" s="55">
        <v>100</v>
      </c>
      <c r="K18" s="55">
        <v>22</v>
      </c>
      <c r="L18" s="56">
        <f t="shared" si="0"/>
        <v>24.070021881838073</v>
      </c>
    </row>
    <row r="19" spans="1:12" ht="12.75">
      <c r="A19" s="19">
        <v>1</v>
      </c>
      <c r="B19" s="19">
        <v>90</v>
      </c>
      <c r="C19" s="19">
        <v>24</v>
      </c>
      <c r="D19" s="19" t="s">
        <v>291</v>
      </c>
      <c r="E19" s="19" t="s">
        <v>292</v>
      </c>
      <c r="F19" s="19" t="s">
        <v>14</v>
      </c>
      <c r="G19" s="21">
        <v>28244</v>
      </c>
      <c r="H19" s="19" t="s">
        <v>10</v>
      </c>
      <c r="I19" s="22">
        <v>85.25</v>
      </c>
      <c r="J19" s="55">
        <v>125</v>
      </c>
      <c r="K19" s="55">
        <v>17</v>
      </c>
      <c r="L19" s="56">
        <f t="shared" si="0"/>
        <v>24.926686217008797</v>
      </c>
    </row>
    <row r="20" spans="1:12" ht="12.75">
      <c r="A20" s="19">
        <v>2</v>
      </c>
      <c r="B20" s="19">
        <v>90</v>
      </c>
      <c r="C20" s="19">
        <v>2</v>
      </c>
      <c r="D20" s="19" t="s">
        <v>291</v>
      </c>
      <c r="E20" s="19" t="s">
        <v>231</v>
      </c>
      <c r="F20" s="19" t="s">
        <v>14</v>
      </c>
      <c r="G20" s="21">
        <v>30271</v>
      </c>
      <c r="H20" s="19" t="s">
        <v>10</v>
      </c>
      <c r="I20" s="22">
        <v>88.35</v>
      </c>
      <c r="J20" s="55">
        <v>125</v>
      </c>
      <c r="K20" s="55">
        <v>9</v>
      </c>
      <c r="L20" s="56">
        <f t="shared" si="0"/>
        <v>12.73344651952462</v>
      </c>
    </row>
    <row r="21" spans="1:12" ht="12.75">
      <c r="A21" s="19">
        <v>1</v>
      </c>
      <c r="B21" s="19">
        <v>110</v>
      </c>
      <c r="C21" s="19">
        <v>25</v>
      </c>
      <c r="D21" s="19" t="s">
        <v>291</v>
      </c>
      <c r="E21" s="19" t="s">
        <v>111</v>
      </c>
      <c r="F21" s="19" t="s">
        <v>14</v>
      </c>
      <c r="G21" s="21">
        <v>25006</v>
      </c>
      <c r="H21" s="19" t="s">
        <v>10</v>
      </c>
      <c r="I21" s="22">
        <v>102.5</v>
      </c>
      <c r="J21" s="55">
        <v>125</v>
      </c>
      <c r="K21" s="55">
        <v>16</v>
      </c>
      <c r="L21" s="56">
        <f t="shared" si="0"/>
        <v>19.51219512195122</v>
      </c>
    </row>
  </sheetData>
  <sheetProtection selectLockedCells="1" selectUnlockedCells="1"/>
  <mergeCells count="10">
    <mergeCell ref="H3:H4"/>
    <mergeCell ref="I3:I4"/>
    <mergeCell ref="J3:L3"/>
    <mergeCell ref="B3:B4"/>
    <mergeCell ref="A3:A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horizontalDpi="300" verticalDpi="3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Настюша</dc:creator>
  <cp:keywords/>
  <dc:description/>
  <cp:lastModifiedBy>Админ</cp:lastModifiedBy>
  <dcterms:created xsi:type="dcterms:W3CDTF">2015-11-13T14:18:05Z</dcterms:created>
  <dcterms:modified xsi:type="dcterms:W3CDTF">2015-11-24T14:15:41Z</dcterms:modified>
  <cp:category/>
  <cp:version/>
  <cp:contentType/>
  <cp:contentStatus/>
</cp:coreProperties>
</file>